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60" windowHeight="7590" firstSheet="14" activeTab="14"/>
  </bookViews>
  <sheets>
    <sheet name="Guidance" sheetId="50" r:id="rId1"/>
    <sheet name="Table of Contents" sheetId="54" r:id="rId2"/>
    <sheet name="Land Register " sheetId="7" r:id="rId3"/>
    <sheet name="Building Register" sheetId="8" r:id="rId4"/>
    <sheet name="Motor Vehicle Register" sheetId="6" r:id="rId5"/>
    <sheet name="Office equipment register" sheetId="1" r:id="rId6"/>
    <sheet name="ICT Computer Register  " sheetId="2" r:id="rId7"/>
    <sheet name="Furniture&amp;Fittings " sheetId="3" r:id="rId8"/>
    <sheet name="Plant &amp;Machinery Register" sheetId="4" r:id="rId9"/>
    <sheet name="Portable &amp;attractive Items " sheetId="5" r:id="rId10"/>
    <sheet name="Intangible Asset Register " sheetId="9" r:id="rId11"/>
    <sheet name="Stocks Consumables Register " sheetId="10" r:id="rId12"/>
    <sheet name="Railway register " sheetId="18" r:id="rId13"/>
    <sheet name="Roads Infastructure register " sheetId="19" r:id="rId14"/>
    <sheet name="Other Infastructure register " sheetId="20" r:id="rId15"/>
    <sheet name="Biological register " sheetId="21" r:id="rId16"/>
    <sheet name="Subsoil register " sheetId="22" r:id="rId17"/>
    <sheet name="Major maintenance register " sheetId="23" r:id="rId18"/>
    <sheet name="Work in progress register " sheetId="24" r:id="rId19"/>
    <sheet name="Investments register " sheetId="25" r:id="rId20"/>
    <sheet name="Cash register " sheetId="26" r:id="rId21"/>
    <sheet name="Bank register " sheetId="27" r:id="rId22"/>
    <sheet name="Loans receivables register" sheetId="28" r:id="rId23"/>
    <sheet name="Accounts receivables register " sheetId="29" r:id="rId24"/>
    <sheet name="Other receivables register " sheetId="30" r:id="rId25"/>
    <sheet name="Imprest register " sheetId="31" r:id="rId26"/>
    <sheet name="Loans payable register " sheetId="32" r:id="rId27"/>
    <sheet name="contigent Liabities register" sheetId="33" r:id="rId28"/>
    <sheet name="Accruals register " sheetId="34" r:id="rId29"/>
    <sheet name="Accounts payable register " sheetId="35" r:id="rId30"/>
    <sheet name="Pensions payable register" sheetId="36" r:id="rId31"/>
    <sheet name="Other liabilities register " sheetId="37" r:id="rId32"/>
    <sheet name="Asset movement form" sheetId="38" r:id="rId33"/>
    <sheet name="Revaluation Schedule " sheetId="39" r:id="rId34"/>
    <sheet name="Losses Register " sheetId="40" r:id="rId35"/>
    <sheet name="Guarantees &amp;indeminities " sheetId="41" r:id="rId36"/>
    <sheet name="Lease register " sheetId="42" r:id="rId37"/>
    <sheet name="Litigation Register " sheetId="43" r:id="rId38"/>
    <sheet name="Equipment sign out register " sheetId="44" r:id="rId39"/>
    <sheet name="Asset transfer form " sheetId="45" r:id="rId40"/>
    <sheet name="Asset Handover form" sheetId="46" r:id="rId41"/>
    <sheet name="Asset reconciliation report " sheetId="47" r:id="rId42"/>
    <sheet name="Sheet1" sheetId="55" r:id="rId43"/>
  </sheets>
  <definedNames>
    <definedName name="_bookmark28" localSheetId="0">Guidance!$B$43</definedName>
    <definedName name="_bookmark32" localSheetId="0">Guidance!$B$44</definedName>
    <definedName name="_Toc112658799" localSheetId="0">Guidance!#REF!</definedName>
    <definedName name="_Toc112658800" localSheetId="0">Guidance!$B$15</definedName>
    <definedName name="_Toc112658801" localSheetId="0">Guidance!$B$16</definedName>
    <definedName name="_Toc112658802" localSheetId="0">Guidance!$B$20</definedName>
    <definedName name="_Toc112658803" localSheetId="0">Guidance!$B$23</definedName>
    <definedName name="_Toc112658804" localSheetId="0">Guidance!$B$27</definedName>
    <definedName name="_Toc112658805" localSheetId="0">Guidance!$B$41</definedName>
    <definedName name="_Toc112658807" localSheetId="0">Guidance!$B$60</definedName>
    <definedName name="_Toc112671323" localSheetId="0">Guidance!$B$2</definedName>
    <definedName name="_Toc112671324" localSheetId="0">Guidance!$B$3</definedName>
    <definedName name="_Toc50979603" localSheetId="3">'Building Register'!$A$1</definedName>
    <definedName name="_Toc50979604" localSheetId="10">'Intangible Asset Register '!$A$1</definedName>
    <definedName name="_Toc50979605" localSheetId="11">'Stocks Consumables Register '!$A$1</definedName>
    <definedName name="_Toc50979606" localSheetId="12">'Railway register '!$A$1</definedName>
    <definedName name="_Toc50979607" localSheetId="13">'Roads Infastructure register '!$A$1</definedName>
    <definedName name="_Toc50979608" localSheetId="14">'Other Infastructure register '!$A$1</definedName>
    <definedName name="_Toc50979609" localSheetId="15">'Biological register '!$A$1</definedName>
    <definedName name="_Toc50979610" localSheetId="16">'Subsoil register '!$A$1</definedName>
    <definedName name="_Toc50979611" localSheetId="17">'Major maintenance register '!$A$1</definedName>
    <definedName name="_Toc50979612" localSheetId="18">'Work in progress register '!$A$1</definedName>
    <definedName name="_Toc50979614" localSheetId="20">'Cash register '!$A$1</definedName>
    <definedName name="_Toc50979615" localSheetId="21">'Bank register '!$A$1</definedName>
    <definedName name="_Toc50979616" localSheetId="22">'Loans receivables register'!$A$1</definedName>
    <definedName name="_Toc50979617" localSheetId="23">'Accounts receivables register '!$A$1</definedName>
    <definedName name="_Toc50979618" localSheetId="24">'Other receivables register '!$A$1</definedName>
    <definedName name="_Toc50979619" localSheetId="25">'Imprest register '!$A$1</definedName>
    <definedName name="_Toc50979620" localSheetId="26">'Loans payable register '!$A$1</definedName>
    <definedName name="_Toc50979621" localSheetId="27">'contigent Liabities register'!$A$1</definedName>
    <definedName name="_Toc50979622" localSheetId="28">'Accruals register '!$A$1</definedName>
    <definedName name="_Toc50979623" localSheetId="29">'Accounts payable register '!$A$1</definedName>
    <definedName name="_Toc50979624" localSheetId="30">'Pensions payable register'!$A$1</definedName>
    <definedName name="_Toc50979625" localSheetId="31">'Other liabilities register '!$A$1</definedName>
    <definedName name="_Toc50979626" localSheetId="32">'Asset movement form'!$A$1</definedName>
    <definedName name="_Toc50979627" localSheetId="33">'Revaluation Schedule '!$A$1</definedName>
    <definedName name="_Toc50979628" localSheetId="34">'Losses Register '!$A$1</definedName>
    <definedName name="_Toc50979629" localSheetId="35">'Guarantees &amp;indeminities '!$A$1</definedName>
    <definedName name="_Toc50979630" localSheetId="36">'Lease register '!$A$1</definedName>
    <definedName name="_Toc50979631" localSheetId="37">'Litigation Register '!$A$1</definedName>
    <definedName name="_Toc50979632" localSheetId="38">'Equipment sign out register '!$A$1</definedName>
    <definedName name="_Toc50979633" localSheetId="39">'Asset transfer form '!$A$1</definedName>
    <definedName name="_Toc50979634" localSheetId="40">'Asset Handover form'!$A$1</definedName>
    <definedName name="_Toc50979635" localSheetId="41">'Asset reconciliation report '!$A$1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3" i="20" l="1"/>
  <c r="N3" i="20"/>
  <c r="M3" i="20"/>
  <c r="P4" i="1" l="1"/>
  <c r="P5" i="1"/>
  <c r="P6" i="1"/>
  <c r="P7" i="1"/>
  <c r="P8" i="1"/>
  <c r="P9" i="1"/>
  <c r="P10" i="1"/>
  <c r="P11" i="1"/>
  <c r="P12" i="1"/>
  <c r="P13" i="1"/>
  <c r="P14" i="1"/>
  <c r="P15" i="1"/>
  <c r="P16" i="1"/>
  <c r="P17" i="1"/>
  <c r="P18" i="1"/>
  <c r="P19" i="1"/>
  <c r="P20" i="1"/>
  <c r="P21" i="1"/>
  <c r="P22" i="1"/>
  <c r="P3" i="1"/>
  <c r="O4" i="1"/>
  <c r="O5" i="1"/>
  <c r="O6" i="1"/>
  <c r="O7" i="1"/>
  <c r="O8" i="1"/>
  <c r="O9" i="1"/>
  <c r="O10" i="1"/>
  <c r="O11" i="1"/>
  <c r="O12" i="1"/>
  <c r="O13" i="1"/>
  <c r="O14" i="1"/>
  <c r="O15" i="1"/>
  <c r="O16" i="1"/>
  <c r="O17" i="1"/>
  <c r="O18" i="1"/>
  <c r="O19" i="1"/>
  <c r="O20" i="1"/>
  <c r="O21" i="1"/>
  <c r="O22" i="1"/>
  <c r="O3" i="1"/>
  <c r="N4" i="1"/>
  <c r="N5" i="1"/>
  <c r="N6" i="1"/>
  <c r="N7" i="1"/>
  <c r="N8" i="1"/>
  <c r="N9" i="1"/>
  <c r="N10" i="1"/>
  <c r="N11" i="1"/>
  <c r="N12" i="1"/>
  <c r="N13" i="1"/>
  <c r="N14" i="1"/>
  <c r="N15" i="1"/>
  <c r="N16" i="1"/>
  <c r="N17" i="1"/>
  <c r="N18" i="1"/>
  <c r="N19" i="1"/>
  <c r="N20" i="1"/>
  <c r="N21" i="1"/>
  <c r="N22" i="1"/>
  <c r="N3" i="1"/>
  <c r="Q3" i="6" l="1"/>
  <c r="P3" i="6"/>
  <c r="O3" i="6"/>
  <c r="O3" i="2"/>
  <c r="N3" i="2"/>
  <c r="P3" i="2" s="1"/>
  <c r="N4" i="2"/>
  <c r="O4" i="2" s="1"/>
  <c r="P4" i="2" s="1"/>
  <c r="N5" i="2"/>
  <c r="N6" i="2"/>
  <c r="O6" i="2" s="1"/>
  <c r="P6" i="2" s="1"/>
  <c r="N7" i="2"/>
  <c r="O7" i="2" s="1"/>
  <c r="P7" i="2" s="1"/>
  <c r="N8" i="2"/>
  <c r="O8" i="2" s="1"/>
  <c r="P8" i="2" s="1"/>
  <c r="N9" i="2"/>
  <c r="N10" i="2"/>
  <c r="O10" i="2" s="1"/>
  <c r="P10" i="2" s="1"/>
  <c r="N11" i="2"/>
  <c r="O11" i="2" s="1"/>
  <c r="P11" i="2" s="1"/>
  <c r="N12" i="2"/>
  <c r="O12" i="2" s="1"/>
  <c r="P12" i="2" s="1"/>
  <c r="N13" i="2"/>
  <c r="N14" i="2"/>
  <c r="O14" i="2" s="1"/>
  <c r="P14" i="2" s="1"/>
  <c r="N15" i="2"/>
  <c r="N16" i="2"/>
  <c r="O16" i="2" s="1"/>
  <c r="P16" i="2" s="1"/>
  <c r="N17" i="2"/>
  <c r="N18" i="2"/>
  <c r="O18" i="2" s="1"/>
  <c r="P18" i="2" s="1"/>
  <c r="N19" i="2"/>
  <c r="O19" i="2" s="1"/>
  <c r="P19" i="2" s="1"/>
  <c r="N20" i="2"/>
  <c r="O20" i="2" s="1"/>
  <c r="P20" i="2" s="1"/>
  <c r="N21" i="2"/>
  <c r="N22" i="2"/>
  <c r="O22" i="2" s="1"/>
  <c r="P22" i="2" s="1"/>
  <c r="N23" i="2"/>
  <c r="O23" i="2" s="1"/>
  <c r="P23" i="2" s="1"/>
  <c r="N24" i="2"/>
  <c r="O24" i="2" s="1"/>
  <c r="P24" i="2" s="1"/>
  <c r="N25" i="2"/>
  <c r="O25" i="2" s="1"/>
  <c r="P25" i="2" s="1"/>
  <c r="N26" i="2"/>
  <c r="O26" i="2" s="1"/>
  <c r="P26" i="2" s="1"/>
  <c r="N27" i="2"/>
  <c r="O27" i="2" s="1"/>
  <c r="P27" i="2" s="1"/>
  <c r="N28" i="2"/>
  <c r="O28" i="2" s="1"/>
  <c r="P28" i="2" s="1"/>
  <c r="N29" i="2"/>
  <c r="O29" i="2" s="1"/>
  <c r="P29" i="2" s="1"/>
  <c r="N30" i="2"/>
  <c r="O30" i="2" s="1"/>
  <c r="P30" i="2" s="1"/>
  <c r="O15" i="2"/>
  <c r="P15" i="2" s="1"/>
  <c r="O17" i="2"/>
  <c r="P17" i="2" s="1"/>
  <c r="O21" i="2"/>
  <c r="P21" i="2" s="1"/>
  <c r="O5" i="2"/>
  <c r="P5" i="2" s="1"/>
  <c r="O9" i="2"/>
  <c r="P9" i="2" s="1"/>
  <c r="O13" i="2"/>
  <c r="P13" i="2" s="1"/>
  <c r="O22" i="3" l="1"/>
  <c r="O14" i="3"/>
  <c r="N4" i="3"/>
  <c r="N5" i="3"/>
  <c r="N6" i="3"/>
  <c r="N7" i="3"/>
  <c r="N8" i="3"/>
  <c r="N9" i="3"/>
  <c r="N10" i="3"/>
  <c r="N11" i="3"/>
  <c r="O11" i="3" s="1"/>
  <c r="P11" i="3" s="1"/>
  <c r="N12" i="3"/>
  <c r="N13" i="3"/>
  <c r="N14" i="3"/>
  <c r="N15" i="3"/>
  <c r="N16" i="3"/>
  <c r="N17" i="3"/>
  <c r="N18" i="3"/>
  <c r="N19" i="3"/>
  <c r="O19" i="3" s="1"/>
  <c r="P19" i="3" s="1"/>
  <c r="N20" i="3"/>
  <c r="N21" i="3"/>
  <c r="N22" i="3"/>
  <c r="P4" i="3"/>
  <c r="P8" i="3"/>
  <c r="P12" i="3"/>
  <c r="P16" i="3"/>
  <c r="P20" i="3"/>
  <c r="P3" i="3"/>
  <c r="N3" i="3"/>
  <c r="O3" i="3" s="1"/>
  <c r="O4" i="3"/>
  <c r="O6" i="3"/>
  <c r="P6" i="3" s="1"/>
  <c r="O8" i="3"/>
  <c r="O10" i="3"/>
  <c r="P10" i="3" s="1"/>
  <c r="O12" i="3"/>
  <c r="P14" i="3"/>
  <c r="O16" i="3"/>
  <c r="O18" i="3"/>
  <c r="P18" i="3" s="1"/>
  <c r="O20" i="3"/>
  <c r="P22" i="3"/>
  <c r="O5" i="3"/>
  <c r="P5" i="3" s="1"/>
  <c r="O7" i="3"/>
  <c r="P7" i="3" s="1"/>
  <c r="O9" i="3"/>
  <c r="P9" i="3" s="1"/>
  <c r="O13" i="3"/>
  <c r="P13" i="3" s="1"/>
  <c r="O15" i="3"/>
  <c r="P15" i="3" s="1"/>
  <c r="O17" i="3"/>
  <c r="P17" i="3" s="1"/>
  <c r="O21" i="3"/>
  <c r="P21" i="3" s="1"/>
</calcChain>
</file>

<file path=xl/sharedStrings.xml><?xml version="1.0" encoding="utf-8"?>
<sst xmlns="http://schemas.openxmlformats.org/spreadsheetml/2006/main" count="1501" uniqueCount="601">
  <si>
    <t xml:space="preserve">Asset Description </t>
  </si>
  <si>
    <t>Financed by/ source of funds</t>
  </si>
  <si>
    <t xml:space="preserve">Serial number </t>
  </si>
  <si>
    <t>Tag number</t>
  </si>
  <si>
    <t xml:space="preserve">Make &amp; Model </t>
  </si>
  <si>
    <t>Date of Delivery / installation</t>
  </si>
  <si>
    <t>PV number</t>
  </si>
  <si>
    <t xml:space="preserve">Original Location </t>
  </si>
  <si>
    <t xml:space="preserve">Current Location </t>
  </si>
  <si>
    <t xml:space="preserve">Replacement Date (if applicable) </t>
  </si>
  <si>
    <t xml:space="preserve">Purchase amount </t>
  </si>
  <si>
    <t>Depreciation rate</t>
  </si>
  <si>
    <t>Annual depreciation</t>
  </si>
  <si>
    <t>Accumulated depreciation</t>
  </si>
  <si>
    <t>Net Book Value</t>
  </si>
  <si>
    <t>Date of disposal</t>
  </si>
  <si>
    <t>Disposal value</t>
  </si>
  <si>
    <t>Responsible officer</t>
  </si>
  <si>
    <t>Asset condition</t>
  </si>
  <si>
    <t>Notes</t>
  </si>
  <si>
    <t>Vehicle Registration No.</t>
  </si>
  <si>
    <t>Engine No.</t>
  </si>
  <si>
    <t>Chassis No.</t>
  </si>
  <si>
    <t xml:space="preserve">Tag number/ </t>
  </si>
  <si>
    <t>Year of purchase</t>
  </si>
  <si>
    <t xml:space="preserve">Amount </t>
  </si>
  <si>
    <t>Description of land</t>
  </si>
  <si>
    <t>Mode of Acquisition e.g. purchase, transfer, donation etc.</t>
  </si>
  <si>
    <t>Category (Land or investment property)</t>
  </si>
  <si>
    <t>County</t>
  </si>
  <si>
    <t>Nearest town/ Location</t>
  </si>
  <si>
    <t>GPS</t>
  </si>
  <si>
    <t>Polygon*</t>
  </si>
  <si>
    <t>L.R /certifcate No.  Or other unique identifier</t>
  </si>
  <si>
    <t>Document of ownership held (Title deed, certificate, allotment letter, etc.)</t>
  </si>
  <si>
    <t>Proprietorship/ ownership details as per document of title</t>
  </si>
  <si>
    <t xml:space="preserve"> Size (ha)</t>
  </si>
  <si>
    <t>Ownership status (Freehold /leasehold)</t>
  </si>
  <si>
    <t>Acquisition date</t>
  </si>
  <si>
    <t>Registration date</t>
  </si>
  <si>
    <t>Disputed/ undisputed</t>
  </si>
  <si>
    <t>Encumberances</t>
  </si>
  <si>
    <t>Planned/ Unplanned</t>
  </si>
  <si>
    <t>Purpose/ Use of land</t>
  </si>
  <si>
    <t>Surveyed/ Not surveyed</t>
  </si>
  <si>
    <t>Acquisition Amount</t>
  </si>
  <si>
    <t>Fair value/ Ministry of Lands zonal maps or land index</t>
  </si>
  <si>
    <t>Disposal date/ Change of use date</t>
  </si>
  <si>
    <t>Annual rental income (for investment property)</t>
  </si>
  <si>
    <t>Remarks</t>
  </si>
  <si>
    <t>A</t>
  </si>
  <si>
    <t>B</t>
  </si>
  <si>
    <t>C</t>
  </si>
  <si>
    <t>D</t>
  </si>
  <si>
    <t>Description/ Name of building</t>
  </si>
  <si>
    <t>Building ownership</t>
  </si>
  <si>
    <t>Category (Building or investment property)</t>
  </si>
  <si>
    <t>Building No.</t>
  </si>
  <si>
    <t>Institution No.</t>
  </si>
  <si>
    <t>Nearest town/ Shopping centre</t>
  </si>
  <si>
    <t>Street</t>
  </si>
  <si>
    <t xml:space="preserve"> L.R N      o. </t>
  </si>
  <si>
    <t>Size of land (ha)</t>
  </si>
  <si>
    <t xml:space="preserve">Ownership status (Freehold/ leasehold) </t>
  </si>
  <si>
    <t>Source of funds</t>
  </si>
  <si>
    <t>Mode of acquisition</t>
  </si>
  <si>
    <t>Date of purchase/ Building commisssioning (for constructed buildings)</t>
  </si>
  <si>
    <t>Type of building (Permanent/ temporary)</t>
  </si>
  <si>
    <t>Designated use</t>
  </si>
  <si>
    <t>Estimated useful life</t>
  </si>
  <si>
    <t>No. of floors</t>
  </si>
  <si>
    <t>Plinth Area</t>
  </si>
  <si>
    <t>Cost of construction/ Valuation</t>
  </si>
  <si>
    <t>Accumulated depreciation to date</t>
  </si>
  <si>
    <t>Net Book value</t>
  </si>
  <si>
    <r>
      <rPr>
        <sz val="7"/>
        <color rgb="FF2E74B5"/>
        <rFont val="Times New Roman"/>
        <family val="1"/>
      </rPr>
      <t xml:space="preserve">      </t>
    </r>
    <r>
      <rPr>
        <sz val="13"/>
        <color rgb="FF2E74B5"/>
        <rFont val="Calibri Light"/>
        <family val="2"/>
      </rPr>
      <t>Buildings Register</t>
    </r>
  </si>
  <si>
    <t>Asset description/ Nature of asset</t>
  </si>
  <si>
    <t>Document of ownership</t>
  </si>
  <si>
    <t>Acquired from</t>
  </si>
  <si>
    <t>Cost/ Fair value</t>
  </si>
  <si>
    <t>Useful life</t>
  </si>
  <si>
    <t>Annual depreciation/armotisation</t>
  </si>
  <si>
    <t>Accumulated depreciation/armotisation</t>
  </si>
  <si>
    <r>
      <rPr>
        <sz val="7"/>
        <color rgb="FF2E74B5"/>
        <rFont val="Times New Roman"/>
        <family val="1"/>
      </rPr>
      <t xml:space="preserve">     </t>
    </r>
    <r>
      <rPr>
        <sz val="13"/>
        <color rgb="FF2E74B5"/>
        <rFont val="Calibri Light"/>
        <family val="2"/>
      </rPr>
      <t>Intangible Assets Register</t>
    </r>
  </si>
  <si>
    <t>Description of inventory item</t>
  </si>
  <si>
    <t>Unit e.g piece, Kgs, etc.</t>
  </si>
  <si>
    <t xml:space="preserve"> Quantity </t>
  </si>
  <si>
    <t>Unit cost</t>
  </si>
  <si>
    <t>Total Cost</t>
  </si>
  <si>
    <t>Stocks/ Consumables Register</t>
  </si>
  <si>
    <t>Railway description</t>
  </si>
  <si>
    <t>Railway ID</t>
  </si>
  <si>
    <t>Length (Kms)</t>
  </si>
  <si>
    <t>Date of commissioning</t>
  </si>
  <si>
    <t>Type of rail</t>
  </si>
  <si>
    <t>Amenities available</t>
  </si>
  <si>
    <t>Land registry ID</t>
  </si>
  <si>
    <t>Cost</t>
  </si>
  <si>
    <r>
      <rPr>
        <sz val="7"/>
        <color rgb="FF2E74B5"/>
        <rFont val="Times New Roman"/>
        <family val="1"/>
      </rPr>
      <t xml:space="preserve">   </t>
    </r>
    <r>
      <rPr>
        <sz val="13"/>
        <color rgb="FF2E74B5"/>
        <rFont val="Calibri Light"/>
        <family val="2"/>
      </rPr>
      <t xml:space="preserve">Railways Register </t>
    </r>
  </si>
  <si>
    <t>Road description</t>
  </si>
  <si>
    <t>Road ID</t>
  </si>
  <si>
    <t>Type of road e.g. bitumen, earth etc.</t>
  </si>
  <si>
    <t>Class of road e.g. A,B,C,D etc.</t>
  </si>
  <si>
    <t>Mode of funding e.g PPP, GoK, external funding etc.</t>
  </si>
  <si>
    <r>
      <rPr>
        <sz val="7"/>
        <color rgb="FF2E74B5"/>
        <rFont val="Times New Roman"/>
        <family val="1"/>
      </rPr>
      <t xml:space="preserve">    </t>
    </r>
    <r>
      <rPr>
        <sz val="13"/>
        <color rgb="FF2E74B5"/>
        <rFont val="Calibri Light"/>
        <family val="2"/>
      </rPr>
      <t>Roads Infrastructure Register</t>
    </r>
  </si>
  <si>
    <t>Length (if applicable)</t>
  </si>
  <si>
    <t>Size (e.g. area, production capacity etc.)</t>
  </si>
  <si>
    <t>Date installation/ Commissioning</t>
  </si>
  <si>
    <t>Installation amount</t>
  </si>
  <si>
    <t>Other Infrastructure Register</t>
  </si>
  <si>
    <t>Asset description</t>
  </si>
  <si>
    <t>Category of asset</t>
  </si>
  <si>
    <t>Unit of measurement (Pieces, acreage etc)</t>
  </si>
  <si>
    <t>Quantity</t>
  </si>
  <si>
    <t>Fair value</t>
  </si>
  <si>
    <t>Useful life of the assets</t>
  </si>
  <si>
    <r>
      <rPr>
        <sz val="7"/>
        <color rgb="FF2E74B5"/>
        <rFont val="Times New Roman"/>
        <family val="1"/>
      </rPr>
      <t xml:space="preserve">      </t>
    </r>
    <r>
      <rPr>
        <sz val="13"/>
        <color rgb="FF2E74B5"/>
        <rFont val="Calibri Light"/>
        <family val="2"/>
      </rPr>
      <t>Biological Assets Register</t>
    </r>
  </si>
  <si>
    <t>Mineral type (Diamond, gold, copper etc)</t>
  </si>
  <si>
    <t>Monetary value</t>
  </si>
  <si>
    <t>Opening quantity</t>
  </si>
  <si>
    <t>Additions</t>
  </si>
  <si>
    <t>Closing quantities</t>
  </si>
  <si>
    <t>Opening balance</t>
  </si>
  <si>
    <t>Closing balance</t>
  </si>
  <si>
    <r>
      <rPr>
        <sz val="7"/>
        <color rgb="FF2E74B5"/>
        <rFont val="Times New Roman"/>
        <family val="1"/>
      </rPr>
      <t xml:space="preserve">     </t>
    </r>
    <r>
      <rPr>
        <sz val="13"/>
        <color rgb="FF2E74B5"/>
        <rFont val="Calibri Light"/>
        <family val="2"/>
      </rPr>
      <t>Subsoil Assets Register</t>
    </r>
  </si>
  <si>
    <t>Asset</t>
  </si>
  <si>
    <t>Asset Category</t>
  </si>
  <si>
    <t>Location of asset</t>
  </si>
  <si>
    <t>Start Date</t>
  </si>
  <si>
    <t>Expected date of completion</t>
  </si>
  <si>
    <t>Amount spent to date</t>
  </si>
  <si>
    <t>Date of transfer to asset category</t>
  </si>
  <si>
    <t>Amount transferred to asset category</t>
  </si>
  <si>
    <t>Amount expensed</t>
  </si>
  <si>
    <r>
      <rPr>
        <sz val="7"/>
        <color rgb="FF2E74B5"/>
        <rFont val="Times New Roman"/>
        <family val="1"/>
      </rPr>
      <t xml:space="preserve">  </t>
    </r>
    <r>
      <rPr>
        <sz val="13"/>
        <color rgb="FF2E74B5"/>
        <rFont val="Calibri Light"/>
        <family val="2"/>
      </rPr>
      <t>Major Maintenance Register</t>
    </r>
  </si>
  <si>
    <t>Percentage of completion</t>
  </si>
  <si>
    <t>Commitment in next financial year</t>
  </si>
  <si>
    <t>Commitment beyond next financial year</t>
  </si>
  <si>
    <t>Class of assets transferred to</t>
  </si>
  <si>
    <t>Date of transfer</t>
  </si>
  <si>
    <t>Amount of WIP transferred</t>
  </si>
  <si>
    <t>Balance of WIP</t>
  </si>
  <si>
    <r>
      <rPr>
        <sz val="7"/>
        <color rgb="FF2E74B5"/>
        <rFont val="Times New Roman"/>
        <family val="1"/>
      </rPr>
      <t xml:space="preserve">      </t>
    </r>
    <r>
      <rPr>
        <sz val="13"/>
        <color rgb="FF2E74B5"/>
        <rFont val="Calibri Light"/>
        <family val="2"/>
      </rPr>
      <t>Work In Progress Register</t>
    </r>
  </si>
  <si>
    <t>Nature/ type of investments</t>
  </si>
  <si>
    <t>Institution investment held</t>
  </si>
  <si>
    <t>Date of investment</t>
  </si>
  <si>
    <t>Maturity date</t>
  </si>
  <si>
    <t>Term/ duration of investment</t>
  </si>
  <si>
    <t>Interest rate applicable to the investment</t>
  </si>
  <si>
    <t>Unit Cost</t>
  </si>
  <si>
    <t>Initial cost of purchase</t>
  </si>
  <si>
    <t>Expected interest due on maturity</t>
  </si>
  <si>
    <t>Maturity value</t>
  </si>
  <si>
    <t>Name and signature of the officer or employee placing the investment</t>
  </si>
  <si>
    <r>
      <rPr>
        <sz val="7"/>
        <color rgb="FF2E74B5"/>
        <rFont val="Times New Roman"/>
        <family val="1"/>
      </rPr>
      <t xml:space="preserve"> I</t>
    </r>
    <r>
      <rPr>
        <sz val="13"/>
        <color rgb="FF2E74B5"/>
        <rFont val="Calibri Light"/>
        <family val="2"/>
      </rPr>
      <t>nvestments Register (For Investments Other Than Investment Property)</t>
    </r>
  </si>
  <si>
    <t>Type of float/ Description</t>
  </si>
  <si>
    <t>Currency</t>
  </si>
  <si>
    <t>Source of Funds</t>
  </si>
  <si>
    <t>Balance Kshs</t>
  </si>
  <si>
    <t>Comments</t>
  </si>
  <si>
    <r>
      <rPr>
        <sz val="7"/>
        <color rgb="FF2E74B5"/>
        <rFont val="Times New Roman"/>
        <family val="1"/>
      </rPr>
      <t xml:space="preserve">    </t>
    </r>
    <r>
      <rPr>
        <sz val="13"/>
        <color rgb="FF2E74B5"/>
        <rFont val="Calibri Light"/>
        <family val="2"/>
      </rPr>
      <t xml:space="preserve">Cash Register </t>
    </r>
  </si>
  <si>
    <t>Account name</t>
  </si>
  <si>
    <t>Account Number</t>
  </si>
  <si>
    <t>Type of Account e.g. fixed, current, savings etc.</t>
  </si>
  <si>
    <t>Name of Bank</t>
  </si>
  <si>
    <t>Bank signatories</t>
  </si>
  <si>
    <r>
      <rPr>
        <sz val="7"/>
        <color rgb="FF2E74B5"/>
        <rFont val="Times New Roman"/>
        <family val="1"/>
      </rPr>
      <t xml:space="preserve">   </t>
    </r>
    <r>
      <rPr>
        <sz val="13"/>
        <color rgb="FF2E74B5"/>
        <rFont val="Calibri Light"/>
        <family val="2"/>
      </rPr>
      <t xml:space="preserve">Bank Register </t>
    </r>
  </si>
  <si>
    <t>Entity lent</t>
  </si>
  <si>
    <t>Location of the loan agreement or other supporting documentation, for example, the file</t>
  </si>
  <si>
    <t>Effective date of lending</t>
  </si>
  <si>
    <t>Loan duration</t>
  </si>
  <si>
    <t>Purpose of loan</t>
  </si>
  <si>
    <t>Interest rate (%)</t>
  </si>
  <si>
    <t>Currency of lending</t>
  </si>
  <si>
    <t>Conversion Rate</t>
  </si>
  <si>
    <t xml:space="preserve"> Amount lent in original currency </t>
  </si>
  <si>
    <t>Amount lent in Kshs</t>
  </si>
  <si>
    <t>Actual amounts disbursed to date Kshs</t>
  </si>
  <si>
    <t>Interest  receivable Kshs</t>
  </si>
  <si>
    <t>Other charges Kshs</t>
  </si>
  <si>
    <t>Total receivable Kshs</t>
  </si>
  <si>
    <t>Amount Repaid Kshs</t>
  </si>
  <si>
    <t>Amount Outstanding Kshs</t>
  </si>
  <si>
    <r>
      <rPr>
        <sz val="7"/>
        <color rgb="FF2E74B5"/>
        <rFont val="Times New Roman"/>
        <family val="1"/>
      </rPr>
      <t xml:space="preserve">    </t>
    </r>
    <r>
      <rPr>
        <sz val="13"/>
        <color rgb="FF2E74B5"/>
        <rFont val="Calibri Light"/>
        <family val="2"/>
      </rPr>
      <t>Loans Receivable Register</t>
    </r>
  </si>
  <si>
    <t>Name of Customer</t>
  </si>
  <si>
    <t>Items supplied</t>
  </si>
  <si>
    <t>Department supplied</t>
  </si>
  <si>
    <t>Amount receivable Kshs</t>
  </si>
  <si>
    <t>Due date of receipt</t>
  </si>
  <si>
    <t>Number of days outstanding</t>
  </si>
  <si>
    <r>
      <rPr>
        <sz val="7"/>
        <color rgb="FF2E74B5"/>
        <rFont val="Times New Roman"/>
        <family val="1"/>
      </rPr>
      <t xml:space="preserve">  </t>
    </r>
    <r>
      <rPr>
        <sz val="13"/>
        <color rgb="FF2E74B5"/>
        <rFont val="Calibri Light"/>
        <family val="2"/>
      </rPr>
      <t>Accounts Receivables Register</t>
    </r>
  </si>
  <si>
    <t>Nature of receivable</t>
  </si>
  <si>
    <t>Staff Personal number (where applicable)</t>
  </si>
  <si>
    <t>Department</t>
  </si>
  <si>
    <r>
      <rPr>
        <sz val="7"/>
        <color rgb="FF2E74B5"/>
        <rFont val="Times New Roman"/>
        <family val="1"/>
      </rPr>
      <t xml:space="preserve"> </t>
    </r>
    <r>
      <rPr>
        <sz val="13"/>
        <color rgb="FF2E74B5"/>
        <rFont val="Calibri Light"/>
        <family val="2"/>
      </rPr>
      <t>Other Receivables Register</t>
    </r>
  </si>
  <si>
    <t>Staff name</t>
  </si>
  <si>
    <t xml:space="preserve">Staff Personal number </t>
  </si>
  <si>
    <t>Imprest warrant No.</t>
  </si>
  <si>
    <t>Date of issue</t>
  </si>
  <si>
    <t>Expected date of surrender</t>
  </si>
  <si>
    <t>Actual date of surrender</t>
  </si>
  <si>
    <t>Imprest Amount Kshs</t>
  </si>
  <si>
    <t>Amount surrendered Kshs</t>
  </si>
  <si>
    <r>
      <rPr>
        <sz val="7"/>
        <color rgb="FF2E74B5"/>
        <rFont val="Times New Roman"/>
        <family val="1"/>
      </rPr>
      <t xml:space="preserve">     </t>
    </r>
    <r>
      <rPr>
        <sz val="13"/>
        <color rgb="FF2E74B5"/>
        <rFont val="Calibri Light"/>
        <family val="2"/>
      </rPr>
      <t>Imprest Register</t>
    </r>
  </si>
  <si>
    <t>Source of debt i.e. country/ Institution</t>
  </si>
  <si>
    <t>Type of funding i.e.  foreign or domestic, if foreign bilateral or multilateral</t>
  </si>
  <si>
    <t>Effective date of borrowing</t>
  </si>
  <si>
    <t>Perceived benefits of the loan</t>
  </si>
  <si>
    <t>Currency of borrowing</t>
  </si>
  <si>
    <t xml:space="preserve"> Amount borrowed in original currency </t>
  </si>
  <si>
    <t>Amount borrowed in Kshs</t>
  </si>
  <si>
    <t>Amounts received to date Kshs</t>
  </si>
  <si>
    <t>Interest  payable Kshs</t>
  </si>
  <si>
    <t>Total payable Kshs</t>
  </si>
  <si>
    <t xml:space="preserve">Remarks </t>
  </si>
  <si>
    <r>
      <rPr>
        <sz val="7"/>
        <color rgb="FF2E74B5"/>
        <rFont val="Times New Roman"/>
        <family val="1"/>
      </rPr>
      <t xml:space="preserve"> </t>
    </r>
    <r>
      <rPr>
        <sz val="13"/>
        <color rgb="FF2E74B5"/>
        <rFont val="Calibri Light"/>
        <family val="2"/>
      </rPr>
      <t>Loans Payable Register</t>
    </r>
  </si>
  <si>
    <t>Nature of contingent liability</t>
  </si>
  <si>
    <t>Payable to</t>
  </si>
  <si>
    <t>Estimated Amount Kshs</t>
  </si>
  <si>
    <t>Expected date of payment</t>
  </si>
  <si>
    <r>
      <rPr>
        <sz val="7"/>
        <color rgb="FF2E74B5"/>
        <rFont val="Times New Roman"/>
        <family val="1"/>
      </rPr>
      <t xml:space="preserve"> </t>
    </r>
    <r>
      <rPr>
        <sz val="13"/>
        <color rgb="FF2E74B5"/>
        <rFont val="Calibri Light"/>
        <family val="2"/>
      </rPr>
      <t>Contingent Liabilities Register</t>
    </r>
  </si>
  <si>
    <t>Description of accruals or provision</t>
  </si>
  <si>
    <t>Amount Kshs</t>
  </si>
  <si>
    <t>Due date of payment</t>
  </si>
  <si>
    <r>
      <rPr>
        <sz val="7"/>
        <color rgb="FF2E74B5"/>
        <rFont val="Times New Roman"/>
        <family val="1"/>
      </rPr>
      <t xml:space="preserve"> </t>
    </r>
    <r>
      <rPr>
        <sz val="13"/>
        <color rgb="FF2E74B5"/>
        <rFont val="Calibri Light"/>
        <family val="2"/>
      </rPr>
      <t>Accruals/ Provisions Register</t>
    </r>
  </si>
  <si>
    <t>Name of Supplier</t>
  </si>
  <si>
    <t>Source of funding</t>
  </si>
  <si>
    <t>Amount payable Kshs</t>
  </si>
  <si>
    <t>Accounts Payables Register</t>
  </si>
  <si>
    <t>Personal No.</t>
  </si>
  <si>
    <t>Officer Name</t>
  </si>
  <si>
    <t>Designation &amp; Job Grade</t>
  </si>
  <si>
    <t>Date of birth</t>
  </si>
  <si>
    <t>Date of employment</t>
  </si>
  <si>
    <t>Date of confirmation</t>
  </si>
  <si>
    <t>Eligible for pension (Y/N)</t>
  </si>
  <si>
    <t>Number of complete months</t>
  </si>
  <si>
    <t>Factor for pension computation</t>
  </si>
  <si>
    <t>Current annual pay</t>
  </si>
  <si>
    <t>Pension payable</t>
  </si>
  <si>
    <t>Ex-gratia payments</t>
  </si>
  <si>
    <t>Total payment due</t>
  </si>
  <si>
    <t>Lumpsum payment</t>
  </si>
  <si>
    <t>Amount outstanding</t>
  </si>
  <si>
    <t>Monthly pension payable to officer</t>
  </si>
  <si>
    <t>Pensions Payable Register</t>
  </si>
  <si>
    <t>Nature of liability</t>
  </si>
  <si>
    <t>Other Liabilities Register</t>
  </si>
  <si>
    <t>Date of movement</t>
  </si>
  <si>
    <t>Asset category</t>
  </si>
  <si>
    <t>Make/ Model</t>
  </si>
  <si>
    <t>Serial No.</t>
  </si>
  <si>
    <t>Old location</t>
  </si>
  <si>
    <t>New location</t>
  </si>
  <si>
    <t>Condition</t>
  </si>
  <si>
    <t>Movement approved by</t>
  </si>
  <si>
    <r>
      <rPr>
        <sz val="7"/>
        <color rgb="FF2E74B5"/>
        <rFont val="Times New Roman"/>
        <family val="1"/>
      </rPr>
      <t xml:space="preserve">  </t>
    </r>
    <r>
      <rPr>
        <sz val="13"/>
        <color rgb="FF2E74B5"/>
        <rFont val="Calibri Light"/>
        <family val="2"/>
      </rPr>
      <t>Assets Movement Form</t>
    </r>
  </si>
  <si>
    <t>Asset Class</t>
  </si>
  <si>
    <t>Last Revaluation</t>
  </si>
  <si>
    <t>Next Revaluation</t>
  </si>
  <si>
    <t>Land</t>
  </si>
  <si>
    <t>Buildings</t>
  </si>
  <si>
    <t>Roads &amp; Bridges</t>
  </si>
  <si>
    <t>Other infrastructure</t>
  </si>
  <si>
    <r>
      <rPr>
        <sz val="7"/>
        <color rgb="FF2E74B5"/>
        <rFont val="Times New Roman"/>
        <family val="1"/>
      </rPr>
      <t xml:space="preserve">  </t>
    </r>
    <r>
      <rPr>
        <sz val="13"/>
        <color rgb="FF2E74B5"/>
        <rFont val="Calibri Light"/>
        <family val="2"/>
      </rPr>
      <t>Revaluation Schedule</t>
    </r>
  </si>
  <si>
    <t>Details of the item lost or written off, for example, asset code, description, value</t>
  </si>
  <si>
    <t>Statement as to the circumstances of the loss, for example, dates, personnel involved, how the loss occurred</t>
  </si>
  <si>
    <t xml:space="preserve"> Loss category for example theft, destroyed etc.</t>
  </si>
  <si>
    <t>Corrective action taken;</t>
  </si>
  <si>
    <t>General ledger account and cost centre codes;</t>
  </si>
  <si>
    <t>Preparer’s name and title</t>
  </si>
  <si>
    <t>Name and title of the approval officer (must have a losses delegation)</t>
  </si>
  <si>
    <r>
      <rPr>
        <sz val="7"/>
        <color rgb="FF2E74B5"/>
        <rFont val="Times New Roman"/>
        <family val="1"/>
      </rPr>
      <t xml:space="preserve">  </t>
    </r>
    <r>
      <rPr>
        <sz val="13"/>
        <color rgb="FF2E74B5"/>
        <rFont val="Calibri Light"/>
        <family val="2"/>
      </rPr>
      <t>Losses Register</t>
    </r>
  </si>
  <si>
    <t>Nature of the document (guarantee or indemnity or both)</t>
  </si>
  <si>
    <t>Initial amount involved</t>
  </si>
  <si>
    <t>Extent of the guarantee or indemnity, i.e. extent of liability</t>
  </si>
  <si>
    <t xml:space="preserve"> Date of normal expiration</t>
  </si>
  <si>
    <t>Duration of the document</t>
  </si>
  <si>
    <t>Current amount of the guaranteed instrument, including any accrued interest or reductions in principal and/or interest.</t>
  </si>
  <si>
    <t>Guarantees and Indemnities Register</t>
  </si>
  <si>
    <t>Description of the leased asset</t>
  </si>
  <si>
    <t>Lease term/ period</t>
  </si>
  <si>
    <t>Repayment schedule, including the residual value and balloon payments</t>
  </si>
  <si>
    <t>Present value of minimum or total lease payments</t>
  </si>
  <si>
    <t>Type of lease, (operating or finance lease)</t>
  </si>
  <si>
    <t>Name and address of the lessor</t>
  </si>
  <si>
    <t>Name of the officer who approved the lease contract</t>
  </si>
  <si>
    <t>Nominal rate of interest applied in the lease</t>
  </si>
  <si>
    <t>Location of the lease agreement, for example, file reference and location.</t>
  </si>
  <si>
    <r>
      <rPr>
        <sz val="7"/>
        <color rgb="FF2E74B5"/>
        <rFont val="Times New Roman"/>
        <family val="1"/>
      </rPr>
      <t xml:space="preserve"> </t>
    </r>
    <r>
      <rPr>
        <sz val="13"/>
        <color rgb="FF2E74B5"/>
        <rFont val="Calibri Light"/>
        <family val="2"/>
      </rPr>
      <t>Lease Register</t>
    </r>
  </si>
  <si>
    <t>File/register number</t>
  </si>
  <si>
    <t>Insurance reference/claim number (where applicable)</t>
  </si>
  <si>
    <t xml:space="preserve"> Other party’s name</t>
  </si>
  <si>
    <t>Other party's legal representative</t>
  </si>
  <si>
    <t>Brief description of the claim</t>
  </si>
  <si>
    <t>Departmental officers(s)/ agent(s) involved (where applicable)</t>
  </si>
  <si>
    <t>Date that the file was created</t>
  </si>
  <si>
    <t>Commencement date of the action</t>
  </si>
  <si>
    <t>Date of the service of writs</t>
  </si>
  <si>
    <t>Departmental legal representative (panel and non-panel)</t>
  </si>
  <si>
    <t>Action taken to date</t>
  </si>
  <si>
    <t>Total estimate of the costs, inclusive of legal and damages</t>
  </si>
  <si>
    <t>Legal costs (amounts, description and date) incurred to date</t>
  </si>
  <si>
    <t>Any comments, for example, reference to legal opinions received and other pertinent details</t>
  </si>
  <si>
    <t>Current status of the claim, for example, claim settled.</t>
  </si>
  <si>
    <r>
      <rPr>
        <sz val="7"/>
        <color rgb="FF2E74B5"/>
        <rFont val="Times New Roman"/>
        <family val="1"/>
      </rPr>
      <t xml:space="preserve">   </t>
    </r>
    <r>
      <rPr>
        <sz val="13"/>
        <color rgb="FF2E74B5"/>
        <rFont val="Calibri Light"/>
        <family val="2"/>
      </rPr>
      <t>Litigation Register</t>
    </r>
  </si>
  <si>
    <t>Name of the borrower</t>
  </si>
  <si>
    <t>Contact details of the borrower</t>
  </si>
  <si>
    <t>Description of the item</t>
  </si>
  <si>
    <t>Asset or attractive item tag number (where applicable) or loan equipment identifier</t>
  </si>
  <si>
    <t>Date of loan</t>
  </si>
  <si>
    <t>Signature of the borrower</t>
  </si>
  <si>
    <t>Date equipment returned</t>
  </si>
  <si>
    <r>
      <rPr>
        <sz val="7"/>
        <color rgb="FF2E74B5"/>
        <rFont val="Times New Roman"/>
        <family val="1"/>
      </rPr>
      <t xml:space="preserve">  </t>
    </r>
    <r>
      <rPr>
        <sz val="13"/>
        <color rgb="FF2E74B5"/>
        <rFont val="Calibri Light"/>
        <family val="2"/>
      </rPr>
      <t>Equipment Sign Out Register</t>
    </r>
  </si>
  <si>
    <t>Between units/ departments</t>
  </si>
  <si>
    <t>Office furniture/ Equipment</t>
  </si>
  <si>
    <t>IT and Computer Equipment</t>
  </si>
  <si>
    <t>Current Location and Unit</t>
  </si>
  <si>
    <t>New Location and Unit</t>
  </si>
  <si>
    <t>Comments/ reason for the transfer</t>
  </si>
  <si>
    <t>Signature of transferor (old holder)</t>
  </si>
  <si>
    <t>Signature of transferee (new holder)</t>
  </si>
  <si>
    <t>Description of asset</t>
  </si>
  <si>
    <t>Tag Number</t>
  </si>
  <si>
    <t>User</t>
  </si>
  <si>
    <r>
      <rPr>
        <sz val="7"/>
        <color rgb="FF2E74B5"/>
        <rFont val="Times New Roman"/>
        <family val="1"/>
      </rPr>
      <t xml:space="preserve">  </t>
    </r>
    <r>
      <rPr>
        <sz val="13"/>
        <color rgb="FF2E74B5"/>
        <rFont val="Calibri Light"/>
        <family val="2"/>
      </rPr>
      <t>Asset Transfer Form</t>
    </r>
  </si>
  <si>
    <t>Name of staff: ____________________________________________</t>
  </si>
  <si>
    <t>Designation of staff: _______________________________________</t>
  </si>
  <si>
    <t>Unit/ Department: ____________________________________________________</t>
  </si>
  <si>
    <t>Asset code</t>
  </si>
  <si>
    <t>Serial Number</t>
  </si>
  <si>
    <t>Location</t>
  </si>
  <si>
    <t>Comments on the condition of the asset</t>
  </si>
  <si>
    <t>Asset Handover Form</t>
  </si>
  <si>
    <t>Category of assets</t>
  </si>
  <si>
    <t>Opening balances - cost</t>
  </si>
  <si>
    <t>Opening balances - Accumulated depreciation</t>
  </si>
  <si>
    <t>Asset additions</t>
  </si>
  <si>
    <t>Asset disposals</t>
  </si>
  <si>
    <t>Annual depreciation charge</t>
  </si>
  <si>
    <t>Impairments</t>
  </si>
  <si>
    <t>Revaluations</t>
  </si>
  <si>
    <t>Asset register</t>
  </si>
  <si>
    <t>Accounting records</t>
  </si>
  <si>
    <t>Difference</t>
  </si>
  <si>
    <r>
      <rPr>
        <sz val="7"/>
        <color rgb="FF2E74B5"/>
        <rFont val="Times New Roman"/>
        <family val="1"/>
      </rPr>
      <t xml:space="preserve"> </t>
    </r>
    <r>
      <rPr>
        <sz val="13"/>
        <color rgb="FF2E74B5"/>
        <rFont val="Calibri Light"/>
        <family val="2"/>
      </rPr>
      <t>Asset Reconciliation Report</t>
    </r>
  </si>
  <si>
    <t>Motor vehicle  Register</t>
  </si>
  <si>
    <t>General</t>
  </si>
  <si>
    <t>Mode of acquisition - mode of acquisition may be through purchase, transfer, donation etc</t>
  </si>
  <si>
    <t>Land register</t>
  </si>
  <si>
    <t>Polygon under the land register refers to the GPS readings of the four corners of a plot of land</t>
  </si>
  <si>
    <t>Encumbrances under the land register refers to any caveats placed on a plot of land</t>
  </si>
  <si>
    <t>Planned / unplanned in the land register refers to whether the plot of land is located in an area that has formal plans or otherwise</t>
  </si>
  <si>
    <t>Intangible assets</t>
  </si>
  <si>
    <t>Intangible assets - Documents of ownership include copyrights, patents for intellectual property; also special access rights for software</t>
  </si>
  <si>
    <t xml:space="preserve"> Office equipment register </t>
  </si>
  <si>
    <t xml:space="preserve"> ICT/Computer register </t>
  </si>
  <si>
    <t xml:space="preserve"> Furniture&amp; fittings equipment</t>
  </si>
  <si>
    <t xml:space="preserve"> Plant &amp; Machinery</t>
  </si>
  <si>
    <t xml:space="preserve">Portable &amp;attractive items </t>
  </si>
  <si>
    <r>
      <rPr>
        <sz val="7"/>
        <color rgb="FF2E74B5"/>
        <rFont val="Times New Roman"/>
        <family val="1"/>
      </rPr>
      <t>               L</t>
    </r>
    <r>
      <rPr>
        <sz val="13"/>
        <color rgb="FF2E74B5"/>
        <rFont val="Calibri Light"/>
        <family val="2"/>
      </rPr>
      <t>and Register</t>
    </r>
  </si>
  <si>
    <t>Guidance</t>
  </si>
  <si>
    <t>Table of Contents</t>
  </si>
  <si>
    <t>Land Register</t>
  </si>
  <si>
    <t>Building Register</t>
  </si>
  <si>
    <t>Motor Vehicle Register</t>
  </si>
  <si>
    <t>Office equipment register</t>
  </si>
  <si>
    <t>ICT Computer Register</t>
  </si>
  <si>
    <t>Furniture&amp;Fittings</t>
  </si>
  <si>
    <t>Plant &amp;Machinery Register</t>
  </si>
  <si>
    <t>Portable &amp;attractive Items</t>
  </si>
  <si>
    <t>Intangible Asset Register</t>
  </si>
  <si>
    <t>Stocks Consumables Register</t>
  </si>
  <si>
    <t>Railway register</t>
  </si>
  <si>
    <t>Roads Infastructure register</t>
  </si>
  <si>
    <t>Other Infastructure register</t>
  </si>
  <si>
    <t>Biological register</t>
  </si>
  <si>
    <t>Subsoil register</t>
  </si>
  <si>
    <t>Major maintenance register</t>
  </si>
  <si>
    <t>Work in progress register</t>
  </si>
  <si>
    <t>Investments register</t>
  </si>
  <si>
    <t>Cash register</t>
  </si>
  <si>
    <t>Bank register</t>
  </si>
  <si>
    <t>Loans receivables register</t>
  </si>
  <si>
    <t>Accounts receivables register</t>
  </si>
  <si>
    <t>Other receivables register</t>
  </si>
  <si>
    <t>Imprest register</t>
  </si>
  <si>
    <t>Loans payable register</t>
  </si>
  <si>
    <t>contigent Liabities register</t>
  </si>
  <si>
    <t>Accruals register</t>
  </si>
  <si>
    <t>Accounts payable register</t>
  </si>
  <si>
    <t>Pensions payable register</t>
  </si>
  <si>
    <t>Other liabilities register</t>
  </si>
  <si>
    <t>Asset movement form</t>
  </si>
  <si>
    <t>Revaluation Schedule</t>
  </si>
  <si>
    <t>Losses Register</t>
  </si>
  <si>
    <t>Guarantees &amp;indeminities</t>
  </si>
  <si>
    <t>Lease register</t>
  </si>
  <si>
    <t>Litigation Register</t>
  </si>
  <si>
    <t>Equipment sign out register</t>
  </si>
  <si>
    <t>Asset transfer form</t>
  </si>
  <si>
    <t>Asset Handover form</t>
  </si>
  <si>
    <t>Asset reconciliation report</t>
  </si>
  <si>
    <t>1.All Accounting officers are supposed to ensure that their entity has documents of ownership for its property. Where an entity is a body corporate, the documents of ownership should be in the name of the entity and under the custody of the Accounting Officer</t>
  </si>
  <si>
    <t>2.All MDAs are required to submit quarterly and annual reports to The National Treasury &amp; Planning using the prescribed format.</t>
  </si>
  <si>
    <t>3.Public Sector entities will be required to submit their Quaterly  reports for asset management structures, ownership documents and asset registers should be submitted quarterly by 15th of the subsequent month after every quarter. and  annual disposal plans by 15th of October of the financial year.</t>
  </si>
  <si>
    <t xml:space="preserve">ASSET AND LIABLILITY REPORTING TEMPLATES </t>
  </si>
  <si>
    <t>Does the MV have a log book(Y/N)</t>
  </si>
  <si>
    <t>Authorized by: ________________________   Designation: ______________ Date: _______________</t>
  </si>
  <si>
    <t>KDB290L</t>
  </si>
  <si>
    <t>4JJ1VE049B</t>
  </si>
  <si>
    <t>KUSP</t>
  </si>
  <si>
    <t>ACVYSCKR3L4060566</t>
  </si>
  <si>
    <t>TFS85D/C</t>
  </si>
  <si>
    <t>Rongo township roads phase II</t>
  </si>
  <si>
    <t>Rongo township roads phase I</t>
  </si>
  <si>
    <t>9/26/2019</t>
  </si>
  <si>
    <t>9/26/2020</t>
  </si>
  <si>
    <t>Bitumen</t>
  </si>
  <si>
    <t>In good working condition</t>
  </si>
  <si>
    <t>Bus park</t>
  </si>
  <si>
    <t>KUSP funds</t>
  </si>
  <si>
    <t>Solar powered street lights</t>
  </si>
  <si>
    <t>Rongo municipality</t>
  </si>
  <si>
    <t>Rongo</t>
  </si>
  <si>
    <t>Rongo township roads</t>
  </si>
  <si>
    <t>Rongo bus park</t>
  </si>
  <si>
    <t>Built by municipality</t>
  </si>
  <si>
    <t>SN/NO</t>
  </si>
  <si>
    <t>office table</t>
  </si>
  <si>
    <t>office chair</t>
  </si>
  <si>
    <t>metallic cabinet</t>
  </si>
  <si>
    <t>executive chair</t>
  </si>
  <si>
    <t>laptop bag</t>
  </si>
  <si>
    <t>conference chair</t>
  </si>
  <si>
    <t>MCG01862</t>
  </si>
  <si>
    <t>MCG01863</t>
  </si>
  <si>
    <t>MCG01864</t>
  </si>
  <si>
    <t>MCG01865</t>
  </si>
  <si>
    <t>MCG01866</t>
  </si>
  <si>
    <t>MCG01952</t>
  </si>
  <si>
    <t>MCG01951</t>
  </si>
  <si>
    <t>MCG01955</t>
  </si>
  <si>
    <t>MCG01859</t>
  </si>
  <si>
    <t>MCG01858</t>
  </si>
  <si>
    <t>MCG01857</t>
  </si>
  <si>
    <t>MCG01856</t>
  </si>
  <si>
    <t>MCG01855</t>
  </si>
  <si>
    <t>MCG01854</t>
  </si>
  <si>
    <t>MCG01853</t>
  </si>
  <si>
    <t>MCG01852</t>
  </si>
  <si>
    <t>MCG01851</t>
  </si>
  <si>
    <t>MCG01860</t>
  </si>
  <si>
    <t>MCG01861</t>
  </si>
  <si>
    <t>Coat hanger</t>
  </si>
  <si>
    <t>MCG01873</t>
  </si>
  <si>
    <t>18.9 ltr drinking water</t>
  </si>
  <si>
    <t>dustbins</t>
  </si>
  <si>
    <t>mopping pails</t>
  </si>
  <si>
    <t>mopping sticks</t>
  </si>
  <si>
    <t>brooms</t>
  </si>
  <si>
    <t>moppers</t>
  </si>
  <si>
    <t>boxes of face mask</t>
  </si>
  <si>
    <t>active cleaning gel 500ml</t>
  </si>
  <si>
    <t>500ml spray sanitizers</t>
  </si>
  <si>
    <t>disinfectant balls packets</t>
  </si>
  <si>
    <t>window cleaners 300ml</t>
  </si>
  <si>
    <t>active cleaning gel 1ltr</t>
  </si>
  <si>
    <t>furniture spray cleaner 300ml</t>
  </si>
  <si>
    <t>furniture polish 300ml</t>
  </si>
  <si>
    <t>air freshner 250ml</t>
  </si>
  <si>
    <t>rolls of toilet paper</t>
  </si>
  <si>
    <t>packs of serviette</t>
  </si>
  <si>
    <t>pair of gloves</t>
  </si>
  <si>
    <t>20ltr multipurpose liquid detergent</t>
  </si>
  <si>
    <t xml:space="preserve">Desktop computer </t>
  </si>
  <si>
    <t>CPU</t>
  </si>
  <si>
    <t>Monitor</t>
  </si>
  <si>
    <t>Keyboard</t>
  </si>
  <si>
    <t>UPS</t>
  </si>
  <si>
    <t>Laptop</t>
  </si>
  <si>
    <t>projector</t>
  </si>
  <si>
    <t>laptop</t>
  </si>
  <si>
    <t>laptop charger</t>
  </si>
  <si>
    <t>printer</t>
  </si>
  <si>
    <t xml:space="preserve">laptop </t>
  </si>
  <si>
    <t>HP</t>
  </si>
  <si>
    <t>Mercury</t>
  </si>
  <si>
    <t>Epson</t>
  </si>
  <si>
    <t>HP spectra</t>
  </si>
  <si>
    <t>Kyocera</t>
  </si>
  <si>
    <t>X8DL110552L</t>
  </si>
  <si>
    <t>5CD1135WF2</t>
  </si>
  <si>
    <t>TPN-LA 12</t>
  </si>
  <si>
    <t>VCNOX44405</t>
  </si>
  <si>
    <t>5CG1134D52</t>
  </si>
  <si>
    <t>TPN-LA15</t>
  </si>
  <si>
    <t>OAIREZ610</t>
  </si>
  <si>
    <t>OAIREZ5NE</t>
  </si>
  <si>
    <t>5CG1134J5Z</t>
  </si>
  <si>
    <t>OA4LEXJVA</t>
  </si>
  <si>
    <t>5CG1134CQJ</t>
  </si>
  <si>
    <t>OAIREZ630</t>
  </si>
  <si>
    <t>5CG1134D29</t>
  </si>
  <si>
    <t>SCG1134CQJ</t>
  </si>
  <si>
    <t>Galaxy tab A7 Lite</t>
  </si>
  <si>
    <t>R9JRB076F4L</t>
  </si>
  <si>
    <t>R9JRBO78AJW</t>
  </si>
  <si>
    <t>R9JRB078MJV</t>
  </si>
  <si>
    <t>R9JRB078LOK</t>
  </si>
  <si>
    <t>R9JRB078L8V</t>
  </si>
  <si>
    <t>R9JRB078MCD</t>
  </si>
  <si>
    <t>R9JRB078LSX</t>
  </si>
  <si>
    <t>SM-T225N</t>
  </si>
  <si>
    <t>MCG01556</t>
  </si>
  <si>
    <t>CND18M1916</t>
  </si>
  <si>
    <t>3CQ50716HJ</t>
  </si>
  <si>
    <t>PR11010</t>
  </si>
  <si>
    <t>C2311118430876</t>
  </si>
  <si>
    <t>3188NGW</t>
  </si>
  <si>
    <t>External hard driver</t>
  </si>
  <si>
    <t>Transcend</t>
  </si>
  <si>
    <t>F68735-0618</t>
  </si>
  <si>
    <t>fire extinguisher</t>
  </si>
  <si>
    <t>Waste bins</t>
  </si>
  <si>
    <t>county treasury</t>
  </si>
  <si>
    <t>7/24/2024</t>
  </si>
  <si>
    <t>walkways,streetlights,access calverts,road signs</t>
  </si>
  <si>
    <t>access calverts</t>
  </si>
  <si>
    <t>Gravel</t>
  </si>
  <si>
    <t>Recreational park</t>
  </si>
  <si>
    <t>rongo municipality</t>
  </si>
  <si>
    <t>recreational park</t>
  </si>
  <si>
    <t>rongo recreational park</t>
  </si>
  <si>
    <t xml:space="preserve">KUSP </t>
  </si>
  <si>
    <t>ISUZU</t>
  </si>
  <si>
    <t>clerical officer</t>
  </si>
  <si>
    <t>consumed</t>
  </si>
  <si>
    <t>yes</t>
  </si>
  <si>
    <t>In good condition</t>
  </si>
  <si>
    <t>Municipal manager</t>
  </si>
  <si>
    <t>N/A</t>
  </si>
  <si>
    <t>Municipality funds</t>
  </si>
  <si>
    <t>Maintenance/opening of rongo municipality roads</t>
  </si>
  <si>
    <t>Municipal Manager</t>
  </si>
  <si>
    <t>Fair</t>
  </si>
  <si>
    <t>MCG01557</t>
  </si>
  <si>
    <t>MCG01558</t>
  </si>
  <si>
    <t>MCG01559</t>
  </si>
  <si>
    <t>MCG01560</t>
  </si>
  <si>
    <t>MCG01561</t>
  </si>
  <si>
    <t>MCG01562</t>
  </si>
  <si>
    <t>MCG01563</t>
  </si>
  <si>
    <t>MCG01564</t>
  </si>
  <si>
    <t>OAIREZ611</t>
  </si>
  <si>
    <t>OAIREZ5NW</t>
  </si>
  <si>
    <t>OA4LEXJVP</t>
  </si>
  <si>
    <t>OAIREZ631</t>
  </si>
  <si>
    <t>OAIREZ632</t>
  </si>
  <si>
    <t>OAIREZ633</t>
  </si>
  <si>
    <t>OAIREZ634</t>
  </si>
  <si>
    <t>OAIREZ635</t>
  </si>
  <si>
    <t>OAIREZ636</t>
  </si>
  <si>
    <t>OAIREZ637</t>
  </si>
  <si>
    <t>OAIREZ638</t>
  </si>
  <si>
    <t>OAIREZ639</t>
  </si>
  <si>
    <t>OAIREZ640</t>
  </si>
  <si>
    <t>OAIREZ641</t>
  </si>
  <si>
    <t>asset in use</t>
  </si>
  <si>
    <t>Prepared by: CPA Benard Odero          Designation: Accountant                    Date: 3rd July 2024</t>
  </si>
  <si>
    <t>Checked by: David Ore        Designation: Municipal Manager           Date: 4th July 2024</t>
  </si>
  <si>
    <t>Municipal funds</t>
  </si>
  <si>
    <t>MCG/RNG/FE/01</t>
  </si>
  <si>
    <t>MCG/RNG/FE/02</t>
  </si>
  <si>
    <t>MCG/RNG/FE/03</t>
  </si>
  <si>
    <t>MCG/RNG/FE/04</t>
  </si>
  <si>
    <t>MCG/RNG/FE/05</t>
  </si>
  <si>
    <t>MCG/RNG/FE/06</t>
  </si>
  <si>
    <t>MCG/RNG/FE/07</t>
  </si>
  <si>
    <t>MCG/RNG/FE/08</t>
  </si>
  <si>
    <t>MCG/RNG/FE/09</t>
  </si>
  <si>
    <t>MCG/RNG/FE/10</t>
  </si>
  <si>
    <t>MCG/RNG/FE/11</t>
  </si>
  <si>
    <t>MCG/RNG/FE/12</t>
  </si>
  <si>
    <t>MCG/RNG/WB/01</t>
  </si>
  <si>
    <t>MCG/RNG/WB/02</t>
  </si>
  <si>
    <t>MCG/RNG/WB/03</t>
  </si>
  <si>
    <t>MCG/RNG/WB/04</t>
  </si>
  <si>
    <t>MCG/RNG/WB/05</t>
  </si>
  <si>
    <t>MCG/RNG/WB/06</t>
  </si>
  <si>
    <t>MCG/RNG/WB/07</t>
  </si>
  <si>
    <t>MCG/RNG/WB/08</t>
  </si>
  <si>
    <t>Good</t>
  </si>
  <si>
    <t>Installed</t>
  </si>
  <si>
    <t>leasehold</t>
  </si>
  <si>
    <t>permanent</t>
  </si>
  <si>
    <t>0.8 Ha</t>
  </si>
  <si>
    <t>1.2 Ha</t>
  </si>
  <si>
    <t>In good use</t>
  </si>
  <si>
    <t>Phase I complete</t>
  </si>
  <si>
    <t>In use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</si>
</sst>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theme="1"/>
      <name val="Calibri"/>
      <family val="2"/>
      <scheme val="minor"/>
    </font>
    <font>
      <b/>
      <sz val="8"/>
      <color rgb="FF000000"/>
      <name val="Arial"/>
      <family val="2"/>
    </font>
    <font>
      <sz val="8"/>
      <color rgb="FF000000"/>
      <name val="Arial"/>
      <family val="2"/>
    </font>
    <font>
      <sz val="11"/>
      <color theme="1"/>
      <name val="Georgia"/>
      <family val="1"/>
    </font>
    <font>
      <b/>
      <sz val="11"/>
      <color theme="1"/>
      <name val="Calibri"/>
      <family val="2"/>
      <scheme val="minor"/>
    </font>
    <font>
      <sz val="8"/>
      <color rgb="FF000000"/>
      <name val="Times New Roman"/>
      <family val="1"/>
    </font>
    <font>
      <sz val="12"/>
      <color rgb="FF000000"/>
      <name val="Arial"/>
      <family val="2"/>
    </font>
    <font>
      <sz val="13"/>
      <color rgb="FF2E74B5"/>
      <name val="Calibri Light"/>
      <family val="2"/>
    </font>
    <font>
      <sz val="7"/>
      <color rgb="FF2E74B5"/>
      <name val="Times New Roman"/>
      <family val="1"/>
    </font>
    <font>
      <sz val="13"/>
      <color rgb="FF2E74B5"/>
      <name val="Calibri Light"/>
      <family val="1"/>
    </font>
    <font>
      <b/>
      <sz val="9"/>
      <color theme="1"/>
      <name val="Calibri"/>
      <family val="2"/>
      <scheme val="minor"/>
    </font>
    <font>
      <sz val="9"/>
      <color theme="1"/>
      <name val="Calibri"/>
      <family val="2"/>
      <scheme val="minor"/>
    </font>
    <font>
      <sz val="11"/>
      <color rgb="FF2E74B5"/>
      <name val="Calibri"/>
      <family val="2"/>
    </font>
    <font>
      <sz val="11"/>
      <color rgb="FF0070C0"/>
      <name val="Calibri"/>
      <family val="2"/>
      <scheme val="minor"/>
    </font>
    <font>
      <sz val="11"/>
      <color rgb="FF0070C0"/>
      <name val="Calibri"/>
      <family val="2"/>
    </font>
    <font>
      <sz val="11"/>
      <color rgb="FF000000"/>
      <name val="Calibri"/>
      <family val="2"/>
      <scheme val="minor"/>
    </font>
    <font>
      <u/>
      <sz val="11"/>
      <color theme="10"/>
      <name val="Calibri"/>
      <family val="2"/>
      <scheme val="minor"/>
    </font>
    <font>
      <sz val="11"/>
      <color rgb="FF2E74B5"/>
      <name val="Calibri"/>
      <family val="2"/>
      <scheme val="minor"/>
    </font>
    <font>
      <b/>
      <sz val="11"/>
      <color rgb="FF000000"/>
      <name val="Calibri"/>
      <family val="2"/>
      <scheme val="minor"/>
    </font>
    <font>
      <sz val="11"/>
      <color theme="1"/>
      <name val="Times New Roman"/>
      <family val="1"/>
    </font>
    <font>
      <b/>
      <sz val="9"/>
      <color theme="1"/>
      <name val="Times New Roman"/>
      <family val="1"/>
    </font>
    <font>
      <sz val="12"/>
      <color rgb="FF000000"/>
      <name val="Times New Roman"/>
      <family val="1"/>
    </font>
    <font>
      <b/>
      <sz val="8"/>
      <color rgb="FF000000"/>
      <name val="Times New Roman"/>
      <family val="1"/>
    </font>
    <font>
      <b/>
      <sz val="11"/>
      <color theme="1"/>
      <name val="Times New Roman"/>
      <family val="1"/>
    </font>
    <font>
      <sz val="11"/>
      <color theme="1"/>
      <name val="Calibri"/>
      <family val="2"/>
      <scheme val="minor"/>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3">
    <xf numFmtId="0" fontId="0" fillId="0" borderId="0"/>
    <xf numFmtId="0" fontId="16" fillId="0" borderId="0" applyNumberFormat="0" applyFill="0" applyBorder="0" applyAlignment="0" applyProtection="0"/>
    <xf numFmtId="9" fontId="24" fillId="0" borderId="0" applyFont="0" applyFill="0" applyBorder="0" applyAlignment="0" applyProtection="0"/>
  </cellStyleXfs>
  <cellXfs count="118">
    <xf numFmtId="0" fontId="0" fillId="0" borderId="0" xfId="0"/>
    <xf numFmtId="0" fontId="1"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wrapText="1"/>
    </xf>
    <xf numFmtId="0" fontId="3" fillId="0" borderId="0" xfId="0" applyFont="1" applyAlignment="1">
      <alignment vertical="center"/>
    </xf>
    <xf numFmtId="0" fontId="0" fillId="0" borderId="0" xfId="0" applyAlignment="1">
      <alignment vertical="center"/>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wrapText="1"/>
    </xf>
    <xf numFmtId="0" fontId="5" fillId="0" borderId="2" xfId="0" applyFont="1" applyBorder="1" applyAlignment="1">
      <alignment vertical="center" wrapText="1"/>
    </xf>
    <xf numFmtId="0" fontId="5" fillId="0" borderId="6"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xf>
    <xf numFmtId="0" fontId="0" fillId="0" borderId="4" xfId="0" applyBorder="1" applyAlignment="1">
      <alignment vertical="center"/>
    </xf>
    <xf numFmtId="0" fontId="5" fillId="0" borderId="4"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4" xfId="0" applyFont="1" applyBorder="1" applyAlignment="1">
      <alignment vertical="center" wrapText="1"/>
    </xf>
    <xf numFmtId="0" fontId="7" fillId="0" borderId="0" xfId="0" applyFont="1" applyAlignment="1">
      <alignment horizontal="left" vertical="center" indent="5"/>
    </xf>
    <xf numFmtId="0" fontId="6" fillId="0" borderId="3" xfId="0" applyFont="1" applyBorder="1" applyAlignment="1">
      <alignment horizontal="right" vertical="center"/>
    </xf>
    <xf numFmtId="0" fontId="9" fillId="0" borderId="0" xfId="0" applyFont="1" applyAlignment="1">
      <alignment horizontal="left" vertical="center" indent="5"/>
    </xf>
    <xf numFmtId="0" fontId="4" fillId="0" borderId="1" xfId="0" applyFont="1" applyBorder="1" applyAlignment="1">
      <alignment vertical="center" wrapText="1"/>
    </xf>
    <xf numFmtId="0" fontId="4" fillId="0" borderId="2" xfId="0" applyFont="1" applyBorder="1" applyAlignment="1">
      <alignment vertical="center" wrapText="1"/>
    </xf>
    <xf numFmtId="0" fontId="0" fillId="0" borderId="3" xfId="0" applyBorder="1" applyAlignment="1">
      <alignment vertical="center" wrapText="1"/>
    </xf>
    <xf numFmtId="0" fontId="4" fillId="0" borderId="1" xfId="0" applyFont="1" applyBorder="1" applyAlignment="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9" fillId="0" borderId="0" xfId="0" applyFont="1" applyFill="1" applyAlignment="1">
      <alignment horizontal="left" vertical="center" indent="5"/>
    </xf>
    <xf numFmtId="0" fontId="0" fillId="0" borderId="0" xfId="0" applyFill="1"/>
    <xf numFmtId="0" fontId="4" fillId="0" borderId="2" xfId="0" applyFont="1" applyBorder="1" applyAlignment="1">
      <alignment vertical="center"/>
    </xf>
    <xf numFmtId="0" fontId="0" fillId="0" borderId="1" xfId="0" applyBorder="1" applyAlignment="1">
      <alignment vertical="top"/>
    </xf>
    <xf numFmtId="0" fontId="0" fillId="0" borderId="1" xfId="0" applyBorder="1" applyAlignment="1">
      <alignment vertical="top"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vertical="center" wrapText="1"/>
    </xf>
    <xf numFmtId="0" fontId="0" fillId="0" borderId="4" xfId="0" applyBorder="1" applyAlignment="1">
      <alignment vertical="top"/>
    </xf>
    <xf numFmtId="0" fontId="12" fillId="0" borderId="0" xfId="0" applyFont="1" applyAlignment="1">
      <alignment horizontal="left" vertical="center" indent="5"/>
    </xf>
    <xf numFmtId="0" fontId="0" fillId="0" borderId="0" xfId="0" applyFont="1"/>
    <xf numFmtId="0" fontId="4" fillId="0" borderId="0" xfId="0" applyFont="1"/>
    <xf numFmtId="0" fontId="13" fillId="0" borderId="0" xfId="0" applyFont="1" applyAlignment="1">
      <alignment vertical="center"/>
    </xf>
    <xf numFmtId="0" fontId="13" fillId="0" borderId="0" xfId="0" applyFont="1"/>
    <xf numFmtId="0" fontId="14" fillId="0" borderId="0" xfId="0" applyFont="1" applyAlignment="1">
      <alignment vertical="center"/>
    </xf>
    <xf numFmtId="0" fontId="14" fillId="0" borderId="0" xfId="0" applyFont="1"/>
    <xf numFmtId="0" fontId="15" fillId="0" borderId="0" xfId="0" applyFont="1" applyAlignment="1">
      <alignment vertical="center"/>
    </xf>
    <xf numFmtId="0" fontId="17" fillId="0" borderId="0" xfId="0" applyFont="1" applyAlignment="1">
      <alignment vertical="center"/>
    </xf>
    <xf numFmtId="0" fontId="16" fillId="0" borderId="0" xfId="1" quotePrefix="1"/>
    <xf numFmtId="0" fontId="18" fillId="0" borderId="0" xfId="0" applyFont="1" applyAlignment="1">
      <alignment vertical="center"/>
    </xf>
    <xf numFmtId="0" fontId="19" fillId="0" borderId="4" xfId="0" applyFont="1" applyBorder="1" applyAlignment="1">
      <alignment vertical="center" wrapText="1"/>
    </xf>
    <xf numFmtId="4" fontId="19" fillId="0" borderId="4" xfId="0" applyNumberFormat="1" applyFont="1" applyBorder="1" applyAlignment="1">
      <alignment vertical="center" wrapText="1"/>
    </xf>
    <xf numFmtId="0" fontId="19" fillId="0" borderId="4" xfId="0" applyFont="1" applyBorder="1" applyAlignment="1">
      <alignment vertical="center"/>
    </xf>
    <xf numFmtId="0" fontId="20" fillId="0" borderId="1" xfId="0" applyFont="1" applyBorder="1" applyAlignment="1">
      <alignment vertical="center"/>
    </xf>
    <xf numFmtId="0" fontId="20" fillId="0" borderId="2" xfId="0" applyFont="1" applyBorder="1" applyAlignment="1">
      <alignment vertical="center" wrapText="1"/>
    </xf>
    <xf numFmtId="0" fontId="19" fillId="0" borderId="0" xfId="0" applyFont="1"/>
    <xf numFmtId="0" fontId="21" fillId="0" borderId="4" xfId="0" applyFont="1" applyBorder="1" applyAlignment="1">
      <alignment vertical="center" wrapText="1"/>
    </xf>
    <xf numFmtId="3" fontId="21" fillId="0" borderId="4" xfId="0" applyNumberFormat="1" applyFont="1" applyBorder="1" applyAlignment="1">
      <alignment vertical="center" wrapText="1"/>
    </xf>
    <xf numFmtId="0" fontId="21" fillId="0" borderId="4" xfId="0" applyFont="1" applyBorder="1" applyAlignment="1">
      <alignment vertical="center"/>
    </xf>
    <xf numFmtId="0" fontId="21" fillId="0" borderId="3" xfId="0" applyFont="1" applyBorder="1" applyAlignment="1">
      <alignment horizontal="right" vertical="center"/>
    </xf>
    <xf numFmtId="0" fontId="22" fillId="0" borderId="1" xfId="0" applyFont="1" applyBorder="1" applyAlignment="1">
      <alignment vertical="center" wrapText="1"/>
    </xf>
    <xf numFmtId="0" fontId="22" fillId="0" borderId="2" xfId="0" applyFont="1" applyBorder="1" applyAlignment="1">
      <alignment vertical="center" wrapText="1"/>
    </xf>
    <xf numFmtId="0" fontId="22" fillId="0" borderId="1" xfId="0" applyFont="1" applyBorder="1" applyAlignment="1">
      <alignment vertical="center"/>
    </xf>
    <xf numFmtId="0" fontId="23" fillId="0" borderId="0" xfId="0" applyFont="1"/>
    <xf numFmtId="0" fontId="22" fillId="0" borderId="3" xfId="0" applyFont="1" applyBorder="1" applyAlignment="1">
      <alignment vertical="center"/>
    </xf>
    <xf numFmtId="0" fontId="22" fillId="0" borderId="4" xfId="0" applyFont="1" applyBorder="1" applyAlignment="1">
      <alignment vertical="center" wrapText="1"/>
    </xf>
    <xf numFmtId="0" fontId="23" fillId="0" borderId="2" xfId="0" applyFont="1" applyBorder="1" applyAlignment="1">
      <alignment vertical="center" wrapText="1"/>
    </xf>
    <xf numFmtId="0" fontId="22" fillId="0" borderId="0" xfId="0" applyFont="1" applyBorder="1" applyAlignment="1">
      <alignment vertical="center"/>
    </xf>
    <xf numFmtId="0" fontId="22" fillId="0" borderId="0" xfId="0" applyFont="1" applyBorder="1" applyAlignment="1">
      <alignment vertical="center" wrapText="1"/>
    </xf>
    <xf numFmtId="0" fontId="5" fillId="0" borderId="0" xfId="0" applyFont="1" applyBorder="1" applyAlignment="1">
      <alignment vertical="center" wrapText="1"/>
    </xf>
    <xf numFmtId="3" fontId="5" fillId="0" borderId="4" xfId="0" applyNumberFormat="1" applyFont="1" applyBorder="1" applyAlignment="1">
      <alignment vertical="center" wrapText="1"/>
    </xf>
    <xf numFmtId="4" fontId="21" fillId="0" borderId="4" xfId="0" applyNumberFormat="1" applyFont="1" applyBorder="1" applyAlignment="1">
      <alignment vertical="center" wrapText="1"/>
    </xf>
    <xf numFmtId="4" fontId="3" fillId="0" borderId="4" xfId="0" applyNumberFormat="1" applyFont="1" applyBorder="1" applyAlignment="1">
      <alignment vertical="center" wrapText="1"/>
    </xf>
    <xf numFmtId="3" fontId="1" fillId="0" borderId="4" xfId="0" applyNumberFormat="1" applyFont="1" applyBorder="1" applyAlignment="1">
      <alignment vertical="center" wrapText="1"/>
    </xf>
    <xf numFmtId="3" fontId="19" fillId="0" borderId="4" xfId="0" applyNumberFormat="1" applyFont="1" applyBorder="1" applyAlignment="1">
      <alignment vertical="center"/>
    </xf>
    <xf numFmtId="0" fontId="2" fillId="0" borderId="4" xfId="0" applyFont="1" applyBorder="1" applyAlignment="1">
      <alignment vertical="center" wrapText="1"/>
    </xf>
    <xf numFmtId="14" fontId="22" fillId="0" borderId="4" xfId="0" applyNumberFormat="1" applyFont="1" applyBorder="1" applyAlignment="1">
      <alignment vertical="center" wrapText="1"/>
    </xf>
    <xf numFmtId="9" fontId="22" fillId="0" borderId="4" xfId="0" applyNumberFormat="1" applyFont="1" applyBorder="1" applyAlignment="1">
      <alignment vertical="center" wrapText="1"/>
    </xf>
    <xf numFmtId="10" fontId="22" fillId="0" borderId="4" xfId="0" applyNumberFormat="1" applyFont="1" applyBorder="1" applyAlignment="1">
      <alignment vertical="center" wrapText="1"/>
    </xf>
    <xf numFmtId="2" fontId="0" fillId="0" borderId="0" xfId="0" applyNumberFormat="1"/>
    <xf numFmtId="2" fontId="22" fillId="0" borderId="2" xfId="0" applyNumberFormat="1" applyFont="1" applyBorder="1" applyAlignment="1">
      <alignment vertical="center" wrapText="1"/>
    </xf>
    <xf numFmtId="2" fontId="22" fillId="0" borderId="4" xfId="0" applyNumberFormat="1" applyFont="1" applyBorder="1" applyAlignment="1">
      <alignment vertical="center" wrapText="1"/>
    </xf>
    <xf numFmtId="2" fontId="1" fillId="0" borderId="4" xfId="0" applyNumberFormat="1" applyFont="1" applyBorder="1" applyAlignment="1">
      <alignment vertical="center" wrapText="1"/>
    </xf>
    <xf numFmtId="164" fontId="22" fillId="0" borderId="4" xfId="2" applyNumberFormat="1" applyFont="1" applyBorder="1" applyAlignment="1">
      <alignment vertical="center" wrapText="1"/>
    </xf>
    <xf numFmtId="1" fontId="22" fillId="0" borderId="4" xfId="0" applyNumberFormat="1" applyFont="1" applyBorder="1" applyAlignment="1">
      <alignment vertical="center" wrapText="1"/>
    </xf>
    <xf numFmtId="14" fontId="5" fillId="0" borderId="4" xfId="0" applyNumberFormat="1" applyFont="1" applyBorder="1" applyAlignment="1">
      <alignment vertical="center" wrapText="1"/>
    </xf>
    <xf numFmtId="10" fontId="1" fillId="0" borderId="4" xfId="0" applyNumberFormat="1" applyFont="1" applyBorder="1" applyAlignment="1">
      <alignment vertical="center" wrapText="1"/>
    </xf>
    <xf numFmtId="0" fontId="1" fillId="0" borderId="0" xfId="0" applyFont="1" applyBorder="1" applyAlignment="1">
      <alignment vertical="center"/>
    </xf>
    <xf numFmtId="14" fontId="5" fillId="0" borderId="0" xfId="0" applyNumberFormat="1" applyFont="1" applyBorder="1" applyAlignment="1">
      <alignment vertical="center" wrapText="1"/>
    </xf>
    <xf numFmtId="0" fontId="1" fillId="0" borderId="0" xfId="0" applyFont="1" applyBorder="1" applyAlignment="1">
      <alignment vertical="center" wrapText="1"/>
    </xf>
    <xf numFmtId="3" fontId="1" fillId="0" borderId="0" xfId="0" applyNumberFormat="1" applyFont="1" applyBorder="1" applyAlignment="1">
      <alignment vertical="center" wrapText="1"/>
    </xf>
    <xf numFmtId="10" fontId="1" fillId="0" borderId="0" xfId="0" applyNumberFormat="1" applyFont="1" applyBorder="1" applyAlignment="1">
      <alignment vertical="center" wrapText="1"/>
    </xf>
    <xf numFmtId="9" fontId="3" fillId="0" borderId="4" xfId="0" applyNumberFormat="1" applyFont="1" applyBorder="1" applyAlignment="1">
      <alignment vertical="center" wrapText="1"/>
    </xf>
    <xf numFmtId="0" fontId="1" fillId="0" borderId="0" xfId="0" applyFont="1" applyAlignment="1">
      <alignment horizontal="left" vertical="center"/>
    </xf>
    <xf numFmtId="0" fontId="0" fillId="0" borderId="0" xfId="0" applyAlignment="1">
      <alignment horizontal="left"/>
    </xf>
    <xf numFmtId="0" fontId="3" fillId="0" borderId="0" xfId="0" applyFont="1" applyAlignment="1">
      <alignment horizontal="left" vertical="center"/>
    </xf>
    <xf numFmtId="14" fontId="21" fillId="0" borderId="4" xfId="0" applyNumberFormat="1" applyFont="1" applyBorder="1" applyAlignment="1">
      <alignment vertical="center" wrapText="1"/>
    </xf>
    <xf numFmtId="0" fontId="22" fillId="0" borderId="4" xfId="0" applyNumberFormat="1" applyFont="1" applyBorder="1" applyAlignment="1">
      <alignment vertical="center" wrapText="1"/>
    </xf>
    <xf numFmtId="3" fontId="22" fillId="0" borderId="4" xfId="0" applyNumberFormat="1"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10" fillId="0" borderId="7" xfId="0" applyFont="1" applyBorder="1" applyAlignment="1">
      <alignment vertical="center" wrapText="1"/>
    </xf>
    <xf numFmtId="0" fontId="10" fillId="0" borderId="6" xfId="0" applyFont="1" applyBorder="1" applyAlignment="1">
      <alignment vertical="center" wrapText="1"/>
    </xf>
    <xf numFmtId="0" fontId="10" fillId="0" borderId="2" xfId="0" applyFont="1" applyBorder="1" applyAlignment="1">
      <alignment vertical="center" wrapText="1"/>
    </xf>
    <xf numFmtId="9" fontId="21" fillId="0" borderId="4" xfId="0" applyNumberFormat="1" applyFont="1" applyBorder="1" applyAlignment="1">
      <alignment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
  <sheetViews>
    <sheetView workbookViewId="0">
      <selection activeCell="E19" sqref="E19"/>
    </sheetView>
  </sheetViews>
  <sheetFormatPr defaultColWidth="9.140625" defaultRowHeight="15" x14ac:dyDescent="0.25"/>
  <cols>
    <col min="1" max="27" width="9.140625" style="43"/>
    <col min="28" max="40" width="9.140625" style="43" customWidth="1"/>
    <col min="41" max="16384" width="9.140625" style="43"/>
  </cols>
  <sheetData>
    <row r="2" spans="2:4" x14ac:dyDescent="0.25">
      <c r="B2" s="50" t="s">
        <v>406</v>
      </c>
    </row>
    <row r="3" spans="2:4" x14ac:dyDescent="0.25">
      <c r="B3" s="50"/>
    </row>
    <row r="4" spans="2:4" x14ac:dyDescent="0.25">
      <c r="B4" s="52" t="s">
        <v>347</v>
      </c>
    </row>
    <row r="5" spans="2:4" x14ac:dyDescent="0.25">
      <c r="B5" s="49" t="s">
        <v>348</v>
      </c>
    </row>
    <row r="6" spans="2:4" x14ac:dyDescent="0.25">
      <c r="B6" s="49"/>
    </row>
    <row r="7" spans="2:4" x14ac:dyDescent="0.25">
      <c r="B7" s="49"/>
    </row>
    <row r="8" spans="2:4" x14ac:dyDescent="0.25">
      <c r="B8" s="52" t="s">
        <v>349</v>
      </c>
    </row>
    <row r="9" spans="2:4" x14ac:dyDescent="0.25">
      <c r="B9" s="49" t="s">
        <v>350</v>
      </c>
    </row>
    <row r="10" spans="2:4" x14ac:dyDescent="0.25">
      <c r="B10" s="49" t="s">
        <v>351</v>
      </c>
    </row>
    <row r="11" spans="2:4" x14ac:dyDescent="0.25">
      <c r="B11" s="49" t="s">
        <v>352</v>
      </c>
    </row>
    <row r="12" spans="2:4" x14ac:dyDescent="0.25">
      <c r="B12" s="49"/>
    </row>
    <row r="13" spans="2:4" x14ac:dyDescent="0.25">
      <c r="B13" s="52" t="s">
        <v>353</v>
      </c>
    </row>
    <row r="14" spans="2:4" x14ac:dyDescent="0.25">
      <c r="B14" s="49" t="s">
        <v>354</v>
      </c>
    </row>
    <row r="15" spans="2:4" ht="18.75" customHeight="1" x14ac:dyDescent="0.25">
      <c r="B15" s="44"/>
      <c r="C15" s="44"/>
      <c r="D15" s="44"/>
    </row>
    <row r="16" spans="2:4" x14ac:dyDescent="0.25">
      <c r="B16" s="43" t="s">
        <v>403</v>
      </c>
    </row>
    <row r="17" spans="2:2" x14ac:dyDescent="0.25">
      <c r="B17" s="43" t="s">
        <v>404</v>
      </c>
    </row>
    <row r="18" spans="2:2" x14ac:dyDescent="0.25">
      <c r="B18" s="43" t="s">
        <v>405</v>
      </c>
    </row>
  </sheetData>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election activeCell="A14" sqref="A14:XFD20"/>
    </sheetView>
  </sheetViews>
  <sheetFormatPr defaultRowHeight="15" x14ac:dyDescent="0.25"/>
  <sheetData>
    <row r="1" spans="1:21" ht="15.75" thickBot="1" x14ac:dyDescent="0.3">
      <c r="A1" s="45" t="s">
        <v>359</v>
      </c>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x14ac:dyDescent="0.25">
      <c r="A14" s="1"/>
    </row>
    <row r="15" spans="1:21" ht="18" customHeight="1" x14ac:dyDescent="0.25">
      <c r="A15" s="102" t="s">
        <v>569</v>
      </c>
      <c r="B15" s="102"/>
      <c r="C15" s="102"/>
      <c r="D15" s="102"/>
      <c r="E15" s="102"/>
      <c r="F15" s="102"/>
      <c r="G15" s="102"/>
      <c r="H15" s="102"/>
      <c r="I15" s="102"/>
      <c r="J15" s="102"/>
      <c r="K15" s="102"/>
      <c r="L15" s="102"/>
      <c r="M15" s="102"/>
      <c r="N15" s="102"/>
      <c r="O15" s="102"/>
      <c r="P15" s="102"/>
      <c r="Q15" s="102"/>
      <c r="R15" s="102"/>
      <c r="S15" s="102"/>
      <c r="T15" s="102"/>
      <c r="U15" s="102"/>
    </row>
    <row r="16" spans="1:21" ht="18" customHeight="1" x14ac:dyDescent="0.25">
      <c r="A16" s="6"/>
      <c r="E16" s="6"/>
    </row>
    <row r="17" spans="1:21" ht="24" customHeight="1" x14ac:dyDescent="0.25">
      <c r="A17" s="103" t="s">
        <v>570</v>
      </c>
      <c r="B17" s="103"/>
      <c r="C17" s="103"/>
      <c r="D17" s="103"/>
      <c r="E17" s="103"/>
      <c r="F17" s="103"/>
      <c r="G17" s="103"/>
      <c r="H17" s="103"/>
      <c r="I17" s="103"/>
      <c r="J17" s="103"/>
      <c r="K17" s="103"/>
      <c r="L17" s="103"/>
      <c r="M17" s="103"/>
      <c r="N17" s="103"/>
      <c r="O17" s="103"/>
      <c r="P17" s="103"/>
      <c r="Q17" s="103"/>
      <c r="R17" s="103"/>
      <c r="S17" s="103"/>
      <c r="T17" s="103"/>
      <c r="U17" s="103"/>
    </row>
    <row r="18" spans="1:21" ht="24" customHeight="1" x14ac:dyDescent="0.25">
      <c r="A18" s="6"/>
      <c r="C18" s="6"/>
    </row>
    <row r="19" spans="1:21" ht="21.75" customHeight="1" x14ac:dyDescent="0.25">
      <c r="A19" s="103" t="s">
        <v>408</v>
      </c>
      <c r="B19" s="103"/>
      <c r="C19" s="103"/>
      <c r="D19" s="103"/>
      <c r="E19" s="103"/>
      <c r="F19" s="103"/>
      <c r="G19" s="103"/>
      <c r="H19" s="103"/>
      <c r="I19" s="103"/>
      <c r="J19" s="103"/>
      <c r="K19" s="103"/>
      <c r="L19" s="103"/>
      <c r="M19" s="103"/>
      <c r="N19" s="103"/>
      <c r="O19" s="103"/>
      <c r="P19" s="103"/>
      <c r="Q19" s="103"/>
      <c r="R19" s="103"/>
      <c r="S19" s="103"/>
      <c r="T19" s="103"/>
      <c r="U19" s="103"/>
    </row>
  </sheetData>
  <mergeCells count="3">
    <mergeCell ref="A15:U15"/>
    <mergeCell ref="A17:U17"/>
    <mergeCell ref="A19:U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F1" workbookViewId="0">
      <selection activeCell="A13" sqref="A13:XFD19"/>
    </sheetView>
  </sheetViews>
  <sheetFormatPr defaultRowHeight="15" x14ac:dyDescent="0.25"/>
  <cols>
    <col min="2" max="2" width="42" customWidth="1"/>
    <col min="3" max="3" width="48.140625" customWidth="1"/>
    <col min="4" max="4" width="54.42578125" customWidth="1"/>
    <col min="5" max="5" width="42.140625" customWidth="1"/>
    <col min="6" max="6" width="44.5703125" customWidth="1"/>
    <col min="7" max="7" width="28.7109375" customWidth="1"/>
    <col min="8" max="8" width="30.140625" customWidth="1"/>
    <col min="9" max="9" width="34.5703125" customWidth="1"/>
    <col min="10" max="10" width="43.42578125" customWidth="1"/>
  </cols>
  <sheetData>
    <row r="1" spans="1:21" ht="18" thickBot="1" x14ac:dyDescent="0.3">
      <c r="A1" s="26" t="s">
        <v>83</v>
      </c>
    </row>
    <row r="2" spans="1:21" ht="30.75" thickBot="1" x14ac:dyDescent="0.3">
      <c r="A2" s="27"/>
      <c r="B2" s="28" t="s">
        <v>76</v>
      </c>
      <c r="C2" s="28" t="s">
        <v>77</v>
      </c>
      <c r="D2" s="28" t="s">
        <v>78</v>
      </c>
      <c r="E2" s="28" t="s">
        <v>79</v>
      </c>
      <c r="F2" s="28" t="s">
        <v>80</v>
      </c>
      <c r="G2" s="28" t="s">
        <v>81</v>
      </c>
      <c r="H2" s="28" t="s">
        <v>82</v>
      </c>
      <c r="I2" s="28" t="s">
        <v>74</v>
      </c>
      <c r="J2" s="28" t="s">
        <v>49</v>
      </c>
    </row>
    <row r="3" spans="1:21" ht="15.75" thickBot="1" x14ac:dyDescent="0.3">
      <c r="A3" s="29">
        <v>1</v>
      </c>
      <c r="B3" s="10"/>
      <c r="C3" s="10"/>
      <c r="D3" s="10"/>
      <c r="E3" s="10"/>
      <c r="F3" s="10"/>
      <c r="G3" s="10"/>
      <c r="H3" s="10"/>
      <c r="I3" s="10"/>
      <c r="J3" s="10"/>
    </row>
    <row r="4" spans="1:21" ht="15.75" thickBot="1" x14ac:dyDescent="0.3">
      <c r="A4" s="29">
        <v>2</v>
      </c>
      <c r="B4" s="10"/>
      <c r="C4" s="10"/>
      <c r="D4" s="10"/>
      <c r="E4" s="10"/>
      <c r="F4" s="10"/>
      <c r="G4" s="10"/>
      <c r="H4" s="10"/>
      <c r="I4" s="10"/>
      <c r="J4" s="10"/>
    </row>
    <row r="5" spans="1:21" ht="15.75" thickBot="1" x14ac:dyDescent="0.3">
      <c r="A5" s="29">
        <v>3</v>
      </c>
      <c r="B5" s="10"/>
      <c r="C5" s="10"/>
      <c r="D5" s="10"/>
      <c r="E5" s="10"/>
      <c r="F5" s="10"/>
      <c r="G5" s="10"/>
      <c r="H5" s="10"/>
      <c r="I5" s="10"/>
      <c r="J5" s="10"/>
    </row>
    <row r="6" spans="1:21" ht="15.75" thickBot="1" x14ac:dyDescent="0.3">
      <c r="A6" s="29">
        <v>4</v>
      </c>
      <c r="B6" s="10"/>
      <c r="C6" s="10"/>
      <c r="D6" s="10"/>
      <c r="E6" s="10"/>
      <c r="F6" s="10"/>
      <c r="G6" s="10"/>
      <c r="H6" s="10"/>
      <c r="I6" s="10"/>
      <c r="J6" s="10"/>
    </row>
    <row r="7" spans="1:21" ht="15.75" thickBot="1" x14ac:dyDescent="0.3">
      <c r="A7" s="29">
        <v>5</v>
      </c>
      <c r="B7" s="10"/>
      <c r="C7" s="10"/>
      <c r="D7" s="10"/>
      <c r="E7" s="10"/>
      <c r="F7" s="10"/>
      <c r="G7" s="10"/>
      <c r="H7" s="10"/>
      <c r="I7" s="10"/>
      <c r="J7" s="10"/>
    </row>
    <row r="8" spans="1:21" ht="15.75" thickBot="1" x14ac:dyDescent="0.3">
      <c r="A8" s="29">
        <v>6</v>
      </c>
      <c r="B8" s="10"/>
      <c r="C8" s="10"/>
      <c r="D8" s="10"/>
      <c r="E8" s="10"/>
      <c r="F8" s="10"/>
      <c r="G8" s="10"/>
      <c r="H8" s="10"/>
      <c r="I8" s="10"/>
      <c r="J8" s="10"/>
    </row>
    <row r="9" spans="1:21" ht="15.75" thickBot="1" x14ac:dyDescent="0.3">
      <c r="A9" s="29">
        <v>7</v>
      </c>
      <c r="B9" s="10"/>
      <c r="C9" s="10"/>
      <c r="D9" s="10"/>
      <c r="E9" s="10"/>
      <c r="F9" s="10"/>
      <c r="G9" s="10"/>
      <c r="H9" s="10"/>
      <c r="I9" s="10"/>
      <c r="J9" s="10"/>
    </row>
    <row r="10" spans="1:21" ht="15.75" thickBot="1" x14ac:dyDescent="0.3">
      <c r="A10" s="29">
        <v>8</v>
      </c>
      <c r="B10" s="10"/>
      <c r="C10" s="10"/>
      <c r="D10" s="10"/>
      <c r="E10" s="10"/>
      <c r="F10" s="10"/>
      <c r="G10" s="10"/>
      <c r="H10" s="10"/>
      <c r="I10" s="10"/>
      <c r="J10" s="10"/>
    </row>
    <row r="11" spans="1:21" ht="15.75" thickBot="1" x14ac:dyDescent="0.3">
      <c r="A11" s="29">
        <v>9</v>
      </c>
      <c r="B11" s="10"/>
      <c r="C11" s="10"/>
      <c r="D11" s="10"/>
      <c r="E11" s="10"/>
      <c r="F11" s="10"/>
      <c r="G11" s="10"/>
      <c r="H11" s="10"/>
      <c r="I11" s="10"/>
      <c r="J11" s="10"/>
    </row>
    <row r="12" spans="1:21" x14ac:dyDescent="0.25">
      <c r="A12" s="6"/>
    </row>
    <row r="13" spans="1:21" x14ac:dyDescent="0.25">
      <c r="A13" s="1"/>
    </row>
    <row r="14" spans="1:21" ht="18" customHeight="1" x14ac:dyDescent="0.25">
      <c r="A14" s="102" t="s">
        <v>569</v>
      </c>
      <c r="B14" s="102"/>
      <c r="C14" s="102"/>
      <c r="D14" s="102"/>
      <c r="E14" s="102"/>
      <c r="F14" s="102"/>
      <c r="G14" s="102"/>
      <c r="H14" s="102"/>
      <c r="I14" s="102"/>
      <c r="J14" s="102"/>
      <c r="K14" s="102"/>
      <c r="L14" s="102"/>
      <c r="M14" s="102"/>
      <c r="N14" s="102"/>
      <c r="O14" s="102"/>
      <c r="P14" s="102"/>
      <c r="Q14" s="102"/>
      <c r="R14" s="102"/>
      <c r="S14" s="102"/>
      <c r="T14" s="102"/>
      <c r="U14" s="102"/>
    </row>
    <row r="15" spans="1:21" ht="18" customHeight="1" x14ac:dyDescent="0.25">
      <c r="A15" s="6"/>
      <c r="E15" s="6"/>
    </row>
    <row r="16" spans="1:21" ht="24" customHeight="1" x14ac:dyDescent="0.25">
      <c r="A16" s="103" t="s">
        <v>570</v>
      </c>
      <c r="B16" s="103"/>
      <c r="C16" s="103"/>
      <c r="D16" s="103"/>
      <c r="E16" s="103"/>
      <c r="F16" s="103"/>
      <c r="G16" s="103"/>
      <c r="H16" s="103"/>
      <c r="I16" s="103"/>
      <c r="J16" s="103"/>
      <c r="K16" s="103"/>
      <c r="L16" s="103"/>
      <c r="M16" s="103"/>
      <c r="N16" s="103"/>
      <c r="O16" s="103"/>
      <c r="P16" s="103"/>
      <c r="Q16" s="103"/>
      <c r="R16" s="103"/>
      <c r="S16" s="103"/>
      <c r="T16" s="103"/>
      <c r="U16" s="103"/>
    </row>
    <row r="17" spans="1:21" ht="24" customHeight="1" x14ac:dyDescent="0.25">
      <c r="A17" s="6"/>
      <c r="C17" s="6"/>
    </row>
    <row r="18" spans="1:21" ht="21.75" customHeight="1" x14ac:dyDescent="0.25">
      <c r="A18" s="103" t="s">
        <v>408</v>
      </c>
      <c r="B18" s="103"/>
      <c r="C18" s="103"/>
      <c r="D18" s="103"/>
      <c r="E18" s="103"/>
      <c r="F18" s="103"/>
      <c r="G18" s="103"/>
      <c r="H18" s="103"/>
      <c r="I18" s="103"/>
      <c r="J18" s="103"/>
      <c r="K18" s="103"/>
      <c r="L18" s="103"/>
      <c r="M18" s="103"/>
      <c r="N18" s="103"/>
      <c r="O18" s="103"/>
      <c r="P18" s="103"/>
      <c r="Q18" s="103"/>
      <c r="R18" s="103"/>
      <c r="S18" s="103"/>
      <c r="T18" s="103"/>
      <c r="U18" s="103"/>
    </row>
  </sheetData>
  <mergeCells count="3">
    <mergeCell ref="A14:U14"/>
    <mergeCell ref="A16:U16"/>
    <mergeCell ref="A18:U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A16" workbookViewId="0">
      <selection activeCell="A30" sqref="A30:XFD36"/>
    </sheetView>
  </sheetViews>
  <sheetFormatPr defaultRowHeight="15" x14ac:dyDescent="0.25"/>
  <cols>
    <col min="2" max="2" width="17.5703125" customWidth="1"/>
    <col min="3" max="3" width="18.7109375" customWidth="1"/>
    <col min="4" max="4" width="13.7109375" customWidth="1"/>
    <col min="5" max="5" width="14.28515625" customWidth="1"/>
    <col min="6" max="6" width="13.7109375" customWidth="1"/>
    <col min="7" max="7" width="19.85546875" customWidth="1"/>
    <col min="8" max="8" width="21.42578125" customWidth="1"/>
  </cols>
  <sheetData>
    <row r="1" spans="1:8" ht="18" thickBot="1" x14ac:dyDescent="0.3">
      <c r="A1" s="24" t="s">
        <v>89</v>
      </c>
    </row>
    <row r="2" spans="1:8" ht="29.25" thickBot="1" x14ac:dyDescent="0.3">
      <c r="A2" s="30"/>
      <c r="B2" s="69" t="s">
        <v>84</v>
      </c>
      <c r="C2" s="69" t="s">
        <v>85</v>
      </c>
      <c r="D2" s="69" t="s">
        <v>86</v>
      </c>
      <c r="E2" s="69" t="s">
        <v>87</v>
      </c>
      <c r="F2" s="69" t="s">
        <v>88</v>
      </c>
      <c r="G2" s="69" t="s">
        <v>17</v>
      </c>
      <c r="H2" s="69" t="s">
        <v>49</v>
      </c>
    </row>
    <row r="3" spans="1:8" ht="30.75" thickBot="1" x14ac:dyDescent="0.3">
      <c r="A3" s="29">
        <v>1</v>
      </c>
      <c r="B3" s="53" t="s">
        <v>456</v>
      </c>
      <c r="C3" s="53"/>
      <c r="D3" s="53">
        <v>5</v>
      </c>
      <c r="E3" s="53">
        <v>750</v>
      </c>
      <c r="F3" s="53">
        <v>3750</v>
      </c>
      <c r="G3" s="53" t="s">
        <v>536</v>
      </c>
      <c r="H3" s="53" t="s">
        <v>537</v>
      </c>
    </row>
    <row r="4" spans="1:8" ht="15.75" thickBot="1" x14ac:dyDescent="0.3">
      <c r="A4" s="9">
        <v>2</v>
      </c>
      <c r="B4" s="53" t="s">
        <v>457</v>
      </c>
      <c r="C4" s="55"/>
      <c r="D4" s="55">
        <v>10</v>
      </c>
      <c r="E4" s="55">
        <v>200</v>
      </c>
      <c r="F4" s="77">
        <v>2000</v>
      </c>
      <c r="G4" s="55" t="s">
        <v>536</v>
      </c>
      <c r="H4" s="55" t="s">
        <v>537</v>
      </c>
    </row>
    <row r="5" spans="1:8" ht="15.75" thickBot="1" x14ac:dyDescent="0.3">
      <c r="A5" s="9">
        <v>3</v>
      </c>
      <c r="B5" s="53" t="s">
        <v>458</v>
      </c>
      <c r="C5" s="55"/>
      <c r="D5" s="55">
        <v>15</v>
      </c>
      <c r="E5" s="55">
        <v>400</v>
      </c>
      <c r="F5" s="77">
        <v>6000</v>
      </c>
      <c r="G5" s="55" t="s">
        <v>536</v>
      </c>
      <c r="H5" s="55" t="s">
        <v>537</v>
      </c>
    </row>
    <row r="6" spans="1:8" ht="15.75" thickBot="1" x14ac:dyDescent="0.3">
      <c r="A6" s="9">
        <v>4</v>
      </c>
      <c r="B6" s="53" t="s">
        <v>459</v>
      </c>
      <c r="C6" s="55"/>
      <c r="D6" s="55">
        <v>30</v>
      </c>
      <c r="E6" s="55">
        <v>500</v>
      </c>
      <c r="F6" s="77">
        <v>15000</v>
      </c>
      <c r="G6" s="55" t="s">
        <v>536</v>
      </c>
      <c r="H6" s="55" t="s">
        <v>537</v>
      </c>
    </row>
    <row r="7" spans="1:8" ht="15.75" thickBot="1" x14ac:dyDescent="0.3">
      <c r="A7" s="9">
        <v>5</v>
      </c>
      <c r="B7" s="53" t="s">
        <v>460</v>
      </c>
      <c r="C7" s="55"/>
      <c r="D7" s="55">
        <v>20</v>
      </c>
      <c r="E7" s="55">
        <v>200</v>
      </c>
      <c r="F7" s="77">
        <v>4000</v>
      </c>
      <c r="G7" s="55" t="s">
        <v>536</v>
      </c>
      <c r="H7" s="55" t="s">
        <v>537</v>
      </c>
    </row>
    <row r="8" spans="1:8" ht="15.75" thickBot="1" x14ac:dyDescent="0.3">
      <c r="A8" s="9">
        <v>6</v>
      </c>
      <c r="B8" s="53" t="s">
        <v>461</v>
      </c>
      <c r="C8" s="55"/>
      <c r="D8" s="55">
        <v>10</v>
      </c>
      <c r="E8" s="55">
        <v>500</v>
      </c>
      <c r="F8" s="77">
        <v>5000</v>
      </c>
      <c r="G8" s="55" t="s">
        <v>536</v>
      </c>
      <c r="H8" s="55" t="s">
        <v>537</v>
      </c>
    </row>
    <row r="9" spans="1:8" ht="30.75" thickBot="1" x14ac:dyDescent="0.3">
      <c r="A9" s="9">
        <v>7</v>
      </c>
      <c r="B9" s="53" t="s">
        <v>462</v>
      </c>
      <c r="C9" s="55"/>
      <c r="D9" s="55">
        <v>12</v>
      </c>
      <c r="E9" s="55">
        <v>1000</v>
      </c>
      <c r="F9" s="77">
        <v>12000</v>
      </c>
      <c r="G9" s="55" t="s">
        <v>536</v>
      </c>
      <c r="H9" s="55" t="s">
        <v>537</v>
      </c>
    </row>
    <row r="10" spans="1:8" ht="30.75" thickBot="1" x14ac:dyDescent="0.3">
      <c r="A10" s="9">
        <v>8</v>
      </c>
      <c r="B10" s="53" t="s">
        <v>463</v>
      </c>
      <c r="C10" s="55"/>
      <c r="D10" s="55">
        <v>20</v>
      </c>
      <c r="E10" s="55">
        <v>750</v>
      </c>
      <c r="F10" s="77">
        <v>15000</v>
      </c>
      <c r="G10" s="55" t="s">
        <v>536</v>
      </c>
      <c r="H10" s="55" t="s">
        <v>537</v>
      </c>
    </row>
    <row r="11" spans="1:8" ht="30.75" thickBot="1" x14ac:dyDescent="0.3">
      <c r="A11" s="9">
        <v>9</v>
      </c>
      <c r="B11" s="53" t="s">
        <v>464</v>
      </c>
      <c r="C11" s="55"/>
      <c r="D11" s="55">
        <v>20</v>
      </c>
      <c r="E11" s="55">
        <v>700</v>
      </c>
      <c r="F11" s="77">
        <v>14000</v>
      </c>
      <c r="G11" s="55" t="s">
        <v>536</v>
      </c>
      <c r="H11" s="55" t="s">
        <v>537</v>
      </c>
    </row>
    <row r="12" spans="1:8" ht="30.75" thickBot="1" x14ac:dyDescent="0.3">
      <c r="A12" s="9">
        <v>10</v>
      </c>
      <c r="B12" s="53" t="s">
        <v>465</v>
      </c>
      <c r="C12" s="55"/>
      <c r="D12" s="55">
        <v>20</v>
      </c>
      <c r="E12" s="55">
        <v>1000</v>
      </c>
      <c r="F12" s="77">
        <v>20000</v>
      </c>
      <c r="G12" s="55" t="s">
        <v>536</v>
      </c>
      <c r="H12" s="55" t="s">
        <v>537</v>
      </c>
    </row>
    <row r="13" spans="1:8" ht="30.75" thickBot="1" x14ac:dyDescent="0.3">
      <c r="A13" s="9">
        <v>11</v>
      </c>
      <c r="B13" s="53" t="s">
        <v>466</v>
      </c>
      <c r="C13" s="55"/>
      <c r="D13" s="55">
        <v>10</v>
      </c>
      <c r="E13" s="55">
        <v>1000</v>
      </c>
      <c r="F13" s="77">
        <v>10000</v>
      </c>
      <c r="G13" s="55" t="s">
        <v>536</v>
      </c>
      <c r="H13" s="55" t="s">
        <v>537</v>
      </c>
    </row>
    <row r="14" spans="1:8" ht="30.75" thickBot="1" x14ac:dyDescent="0.3">
      <c r="A14" s="9">
        <v>12</v>
      </c>
      <c r="B14" s="53" t="s">
        <v>467</v>
      </c>
      <c r="C14" s="55"/>
      <c r="D14" s="55">
        <v>10</v>
      </c>
      <c r="E14" s="55">
        <v>1500</v>
      </c>
      <c r="F14" s="77">
        <v>15000</v>
      </c>
      <c r="G14" s="55" t="s">
        <v>536</v>
      </c>
      <c r="H14" s="55" t="s">
        <v>537</v>
      </c>
    </row>
    <row r="15" spans="1:8" ht="30.75" thickBot="1" x14ac:dyDescent="0.3">
      <c r="A15" s="9">
        <v>13</v>
      </c>
      <c r="B15" s="53" t="s">
        <v>468</v>
      </c>
      <c r="C15" s="55"/>
      <c r="D15" s="55">
        <v>10</v>
      </c>
      <c r="E15" s="55">
        <v>500</v>
      </c>
      <c r="F15" s="77">
        <v>5000</v>
      </c>
      <c r="G15" s="55" t="s">
        <v>536</v>
      </c>
      <c r="H15" s="55" t="s">
        <v>537</v>
      </c>
    </row>
    <row r="16" spans="1:8" ht="30.75" thickBot="1" x14ac:dyDescent="0.3">
      <c r="A16" s="9">
        <v>14</v>
      </c>
      <c r="B16" s="53" t="s">
        <v>469</v>
      </c>
      <c r="C16" s="55"/>
      <c r="D16" s="55">
        <v>20</v>
      </c>
      <c r="E16" s="55">
        <v>500</v>
      </c>
      <c r="F16" s="77">
        <v>10000</v>
      </c>
      <c r="G16" s="55" t="s">
        <v>536</v>
      </c>
      <c r="H16" s="55" t="s">
        <v>537</v>
      </c>
    </row>
    <row r="17" spans="1:21" ht="15.75" thickBot="1" x14ac:dyDescent="0.3">
      <c r="A17" s="9">
        <v>15</v>
      </c>
      <c r="B17" s="53" t="s">
        <v>470</v>
      </c>
      <c r="C17" s="55"/>
      <c r="D17" s="55">
        <v>20</v>
      </c>
      <c r="E17" s="55">
        <v>450</v>
      </c>
      <c r="F17" s="77">
        <v>9000</v>
      </c>
      <c r="G17" s="55" t="s">
        <v>536</v>
      </c>
      <c r="H17" s="55" t="s">
        <v>537</v>
      </c>
    </row>
    <row r="18" spans="1:21" ht="15.75" thickBot="1" x14ac:dyDescent="0.3">
      <c r="A18" s="9">
        <v>16</v>
      </c>
      <c r="B18" s="53" t="s">
        <v>471</v>
      </c>
      <c r="C18" s="55"/>
      <c r="D18" s="55">
        <v>160</v>
      </c>
      <c r="E18" s="55">
        <v>50</v>
      </c>
      <c r="F18" s="77">
        <v>8000</v>
      </c>
      <c r="G18" s="55" t="s">
        <v>536</v>
      </c>
      <c r="H18" s="55" t="s">
        <v>537</v>
      </c>
    </row>
    <row r="19" spans="1:21" ht="15.75" thickBot="1" x14ac:dyDescent="0.3">
      <c r="A19" s="9">
        <v>17</v>
      </c>
      <c r="B19" s="53" t="s">
        <v>472</v>
      </c>
      <c r="C19" s="55"/>
      <c r="D19" s="55">
        <v>18</v>
      </c>
      <c r="E19" s="55">
        <v>200</v>
      </c>
      <c r="F19" s="77">
        <v>3600</v>
      </c>
      <c r="G19" s="55" t="s">
        <v>536</v>
      </c>
      <c r="H19" s="55" t="s">
        <v>537</v>
      </c>
    </row>
    <row r="20" spans="1:21" ht="15.75" thickBot="1" x14ac:dyDescent="0.3">
      <c r="A20" s="9">
        <v>18</v>
      </c>
      <c r="B20" s="53" t="s">
        <v>473</v>
      </c>
      <c r="C20" s="55"/>
      <c r="D20" s="55">
        <v>30</v>
      </c>
      <c r="E20" s="55">
        <v>350</v>
      </c>
      <c r="F20" s="77">
        <v>10500</v>
      </c>
      <c r="G20" s="55" t="s">
        <v>536</v>
      </c>
      <c r="H20" s="55" t="s">
        <v>537</v>
      </c>
    </row>
    <row r="21" spans="1:21" ht="30.75" thickBot="1" x14ac:dyDescent="0.3">
      <c r="A21" s="9">
        <v>19</v>
      </c>
      <c r="B21" s="53" t="s">
        <v>474</v>
      </c>
      <c r="C21" s="55"/>
      <c r="D21" s="55">
        <v>3</v>
      </c>
      <c r="E21" s="55">
        <v>4500</v>
      </c>
      <c r="F21" s="77">
        <v>13500</v>
      </c>
      <c r="G21" s="55" t="s">
        <v>536</v>
      </c>
      <c r="H21" s="55" t="s">
        <v>537</v>
      </c>
    </row>
    <row r="22" spans="1:21" ht="30.75" thickBot="1" x14ac:dyDescent="0.3">
      <c r="A22" s="9">
        <v>20</v>
      </c>
      <c r="B22" s="53" t="s">
        <v>474</v>
      </c>
      <c r="C22" s="55"/>
      <c r="D22" s="55">
        <v>2</v>
      </c>
      <c r="E22" s="55">
        <v>4500</v>
      </c>
      <c r="F22" s="77">
        <v>9000</v>
      </c>
      <c r="G22" s="55" t="s">
        <v>536</v>
      </c>
      <c r="H22" s="55" t="s">
        <v>537</v>
      </c>
    </row>
    <row r="23" spans="1:21" ht="15.75" thickBot="1" x14ac:dyDescent="0.3">
      <c r="A23" s="9"/>
      <c r="B23" s="53"/>
      <c r="C23" s="55"/>
      <c r="D23" s="55"/>
      <c r="E23" s="55"/>
      <c r="F23" s="55"/>
      <c r="G23" s="55"/>
      <c r="H23" s="55"/>
    </row>
    <row r="24" spans="1:21" ht="15.75" thickBot="1" x14ac:dyDescent="0.3">
      <c r="A24" s="9"/>
      <c r="B24" s="19"/>
      <c r="C24" s="19"/>
      <c r="D24" s="19"/>
      <c r="E24" s="19"/>
      <c r="F24" s="19"/>
      <c r="G24" s="19"/>
      <c r="H24" s="19"/>
    </row>
    <row r="25" spans="1:21" ht="15.75" thickBot="1" x14ac:dyDescent="0.3">
      <c r="A25" s="9"/>
      <c r="B25" s="19"/>
      <c r="C25" s="19"/>
      <c r="D25" s="19"/>
      <c r="E25" s="19"/>
      <c r="F25" s="19"/>
      <c r="G25" s="19"/>
      <c r="H25" s="19"/>
    </row>
    <row r="26" spans="1:21" ht="15.75" thickBot="1" x14ac:dyDescent="0.3">
      <c r="A26" s="9"/>
      <c r="B26" s="19"/>
      <c r="C26" s="19"/>
      <c r="D26" s="19"/>
      <c r="E26" s="19"/>
      <c r="F26" s="19"/>
      <c r="G26" s="19"/>
      <c r="H26" s="19"/>
    </row>
    <row r="27" spans="1:21" ht="15.75" thickBot="1" x14ac:dyDescent="0.3">
      <c r="A27" s="9"/>
      <c r="B27" s="19"/>
      <c r="C27" s="19"/>
      <c r="D27" s="19"/>
      <c r="E27" s="19"/>
      <c r="F27" s="19"/>
      <c r="G27" s="19"/>
      <c r="H27" s="19"/>
    </row>
    <row r="28" spans="1:21" ht="15.75" thickBot="1" x14ac:dyDescent="0.3">
      <c r="A28" s="9"/>
      <c r="B28" s="19"/>
      <c r="C28" s="19"/>
      <c r="D28" s="19"/>
      <c r="E28" s="19"/>
      <c r="F28" s="19"/>
      <c r="G28" s="19"/>
      <c r="H28" s="19"/>
    </row>
    <row r="29" spans="1:21" x14ac:dyDescent="0.25">
      <c r="A29" s="7"/>
    </row>
    <row r="30" spans="1:21" s="97" customFormat="1" x14ac:dyDescent="0.25">
      <c r="A30" s="96"/>
    </row>
    <row r="31" spans="1:21" s="97" customFormat="1" ht="18" customHeight="1" x14ac:dyDescent="0.25">
      <c r="A31" s="109" t="s">
        <v>569</v>
      </c>
      <c r="B31" s="109"/>
      <c r="C31" s="109"/>
      <c r="D31" s="109"/>
      <c r="E31" s="109"/>
      <c r="F31" s="109"/>
      <c r="G31" s="109"/>
      <c r="H31" s="109"/>
      <c r="I31" s="109"/>
      <c r="J31" s="109"/>
      <c r="K31" s="109"/>
      <c r="L31" s="109"/>
      <c r="M31" s="109"/>
      <c r="N31" s="109"/>
      <c r="O31" s="109"/>
      <c r="P31" s="109"/>
      <c r="Q31" s="109"/>
      <c r="R31" s="109"/>
      <c r="S31" s="109"/>
      <c r="T31" s="109"/>
      <c r="U31" s="109"/>
    </row>
    <row r="32" spans="1:21" s="97" customFormat="1" ht="18" customHeight="1" x14ac:dyDescent="0.25">
      <c r="A32" s="98"/>
      <c r="E32" s="98"/>
    </row>
    <row r="33" spans="1:21" s="97" customFormat="1" ht="24" customHeight="1" x14ac:dyDescent="0.25">
      <c r="A33" s="110" t="s">
        <v>570</v>
      </c>
      <c r="B33" s="110"/>
      <c r="C33" s="110"/>
      <c r="D33" s="110"/>
      <c r="E33" s="110"/>
      <c r="F33" s="110"/>
      <c r="G33" s="110"/>
      <c r="H33" s="110"/>
      <c r="I33" s="110"/>
      <c r="J33" s="110"/>
      <c r="K33" s="110"/>
      <c r="L33" s="110"/>
      <c r="M33" s="110"/>
      <c r="N33" s="110"/>
      <c r="O33" s="110"/>
      <c r="P33" s="110"/>
      <c r="Q33" s="110"/>
      <c r="R33" s="110"/>
      <c r="S33" s="110"/>
      <c r="T33" s="110"/>
      <c r="U33" s="110"/>
    </row>
    <row r="34" spans="1:21" s="97" customFormat="1" ht="24" customHeight="1" x14ac:dyDescent="0.25">
      <c r="A34" s="98"/>
      <c r="C34" s="98"/>
    </row>
    <row r="35" spans="1:21" s="97" customFormat="1" ht="21.75" customHeight="1" x14ac:dyDescent="0.25">
      <c r="A35" s="110" t="s">
        <v>408</v>
      </c>
      <c r="B35" s="110"/>
      <c r="C35" s="110"/>
      <c r="D35" s="110"/>
      <c r="E35" s="110"/>
      <c r="F35" s="110"/>
      <c r="G35" s="110"/>
      <c r="H35" s="110"/>
      <c r="I35" s="110"/>
      <c r="J35" s="110"/>
      <c r="K35" s="110"/>
      <c r="L35" s="110"/>
      <c r="M35" s="110"/>
      <c r="N35" s="110"/>
      <c r="O35" s="110"/>
      <c r="P35" s="110"/>
      <c r="Q35" s="110"/>
      <c r="R35" s="110"/>
      <c r="S35" s="110"/>
      <c r="T35" s="110"/>
      <c r="U35" s="110"/>
    </row>
    <row r="36" spans="1:21" s="97" customFormat="1" x14ac:dyDescent="0.25"/>
  </sheetData>
  <mergeCells count="3">
    <mergeCell ref="A31:U31"/>
    <mergeCell ref="A33:U33"/>
    <mergeCell ref="A35:U3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election activeCell="A13" sqref="A13:XFD19"/>
    </sheetView>
  </sheetViews>
  <sheetFormatPr defaultRowHeight="15" x14ac:dyDescent="0.25"/>
  <sheetData>
    <row r="1" spans="1:21" ht="18" thickBot="1" x14ac:dyDescent="0.3">
      <c r="A1" s="26" t="s">
        <v>98</v>
      </c>
    </row>
    <row r="2" spans="1:21" ht="60.75" thickBot="1" x14ac:dyDescent="0.3">
      <c r="A2" s="30"/>
      <c r="B2" s="28" t="s">
        <v>90</v>
      </c>
      <c r="C2" s="28" t="s">
        <v>91</v>
      </c>
      <c r="D2" s="28" t="s">
        <v>92</v>
      </c>
      <c r="E2" s="28" t="s">
        <v>93</v>
      </c>
      <c r="F2" s="28" t="s">
        <v>94</v>
      </c>
      <c r="G2" s="28" t="s">
        <v>95</v>
      </c>
      <c r="H2" s="28" t="s">
        <v>96</v>
      </c>
      <c r="I2" s="28" t="s">
        <v>80</v>
      </c>
      <c r="J2" s="28" t="s">
        <v>97</v>
      </c>
      <c r="K2" s="28" t="s">
        <v>12</v>
      </c>
      <c r="L2" s="28" t="s">
        <v>13</v>
      </c>
      <c r="M2" s="28" t="s">
        <v>74</v>
      </c>
      <c r="N2" s="28" t="s">
        <v>49</v>
      </c>
    </row>
    <row r="3" spans="1:21" ht="15.75" thickBot="1" x14ac:dyDescent="0.3">
      <c r="A3" s="9">
        <v>1</v>
      </c>
      <c r="B3" s="10"/>
      <c r="C3" s="10"/>
      <c r="D3" s="10"/>
      <c r="E3" s="10"/>
      <c r="F3" s="10"/>
      <c r="G3" s="10"/>
      <c r="H3" s="10"/>
      <c r="I3" s="10"/>
      <c r="J3" s="10"/>
      <c r="K3" s="10"/>
      <c r="L3" s="10"/>
      <c r="M3" s="19"/>
      <c r="N3" s="19"/>
    </row>
    <row r="4" spans="1:21" ht="15.75" thickBot="1" x14ac:dyDescent="0.3">
      <c r="A4" s="9">
        <v>2</v>
      </c>
      <c r="B4" s="10"/>
      <c r="C4" s="10"/>
      <c r="D4" s="10"/>
      <c r="E4" s="10"/>
      <c r="F4" s="10"/>
      <c r="G4" s="10"/>
      <c r="H4" s="10"/>
      <c r="I4" s="10"/>
      <c r="J4" s="10"/>
      <c r="K4" s="10"/>
      <c r="L4" s="10"/>
      <c r="M4" s="19"/>
      <c r="N4" s="19"/>
    </row>
    <row r="5" spans="1:21" ht="15.75" thickBot="1" x14ac:dyDescent="0.3">
      <c r="A5" s="9">
        <v>3</v>
      </c>
      <c r="B5" s="10"/>
      <c r="C5" s="10"/>
      <c r="D5" s="10"/>
      <c r="E5" s="10"/>
      <c r="F5" s="10"/>
      <c r="G5" s="10"/>
      <c r="H5" s="10"/>
      <c r="I5" s="10"/>
      <c r="J5" s="10"/>
      <c r="K5" s="10"/>
      <c r="L5" s="10"/>
      <c r="M5" s="19"/>
      <c r="N5" s="19"/>
    </row>
    <row r="6" spans="1:21" ht="15.75" thickBot="1" x14ac:dyDescent="0.3">
      <c r="A6" s="9">
        <v>4</v>
      </c>
      <c r="B6" s="19"/>
      <c r="C6" s="19"/>
      <c r="D6" s="19"/>
      <c r="E6" s="19"/>
      <c r="F6" s="19"/>
      <c r="G6" s="19"/>
      <c r="H6" s="19"/>
      <c r="I6" s="19"/>
      <c r="J6" s="19"/>
      <c r="K6" s="19"/>
      <c r="L6" s="19"/>
      <c r="M6" s="19"/>
      <c r="N6" s="19"/>
    </row>
    <row r="7" spans="1:21" ht="15.75" thickBot="1" x14ac:dyDescent="0.3">
      <c r="A7" s="9">
        <v>5</v>
      </c>
      <c r="B7" s="19"/>
      <c r="C7" s="19"/>
      <c r="D7" s="19"/>
      <c r="E7" s="19"/>
      <c r="F7" s="19"/>
      <c r="G7" s="19"/>
      <c r="H7" s="19"/>
      <c r="I7" s="19"/>
      <c r="J7" s="19"/>
      <c r="K7" s="19"/>
      <c r="L7" s="19"/>
      <c r="M7" s="19"/>
      <c r="N7" s="19"/>
    </row>
    <row r="8" spans="1:21" ht="15.75" thickBot="1" x14ac:dyDescent="0.3">
      <c r="A8" s="9">
        <v>6</v>
      </c>
      <c r="B8" s="19"/>
      <c r="C8" s="19"/>
      <c r="D8" s="19"/>
      <c r="E8" s="19"/>
      <c r="F8" s="19"/>
      <c r="G8" s="19"/>
      <c r="H8" s="19"/>
      <c r="I8" s="19"/>
      <c r="J8" s="19"/>
      <c r="K8" s="19"/>
      <c r="L8" s="19"/>
      <c r="M8" s="19"/>
      <c r="N8" s="19"/>
    </row>
    <row r="9" spans="1:21" ht="15.75" thickBot="1" x14ac:dyDescent="0.3">
      <c r="A9" s="9">
        <v>7</v>
      </c>
      <c r="B9" s="19"/>
      <c r="C9" s="19"/>
      <c r="D9" s="19"/>
      <c r="E9" s="19"/>
      <c r="F9" s="19"/>
      <c r="G9" s="19"/>
      <c r="H9" s="19"/>
      <c r="I9" s="19"/>
      <c r="J9" s="19"/>
      <c r="K9" s="19"/>
      <c r="L9" s="19"/>
      <c r="M9" s="19"/>
      <c r="N9" s="19"/>
    </row>
    <row r="10" spans="1:21" ht="15.75" thickBot="1" x14ac:dyDescent="0.3">
      <c r="A10" s="9">
        <v>8</v>
      </c>
      <c r="B10" s="19"/>
      <c r="C10" s="19"/>
      <c r="D10" s="19"/>
      <c r="E10" s="19"/>
      <c r="F10" s="19"/>
      <c r="G10" s="19"/>
      <c r="H10" s="19"/>
      <c r="I10" s="19"/>
      <c r="J10" s="19"/>
      <c r="K10" s="19"/>
      <c r="L10" s="19"/>
      <c r="M10" s="19"/>
      <c r="N10" s="19"/>
    </row>
    <row r="11" spans="1:21" ht="15.75" thickBot="1" x14ac:dyDescent="0.3">
      <c r="A11" s="9">
        <v>9</v>
      </c>
      <c r="B11" s="19"/>
      <c r="C11" s="19"/>
      <c r="D11" s="19"/>
      <c r="E11" s="19"/>
      <c r="F11" s="19"/>
      <c r="G11" s="19"/>
      <c r="H11" s="19"/>
      <c r="I11" s="19"/>
      <c r="J11" s="19"/>
      <c r="K11" s="19"/>
      <c r="L11" s="19"/>
      <c r="M11" s="19"/>
      <c r="N11" s="19"/>
    </row>
    <row r="12" spans="1:21" x14ac:dyDescent="0.25">
      <c r="A12" s="7"/>
    </row>
    <row r="13" spans="1:21" s="97" customFormat="1" x14ac:dyDescent="0.25">
      <c r="A13" s="96"/>
    </row>
    <row r="14" spans="1:21" s="97" customFormat="1" ht="18" customHeight="1" x14ac:dyDescent="0.25">
      <c r="A14" s="109" t="s">
        <v>569</v>
      </c>
      <c r="B14" s="109"/>
      <c r="C14" s="109"/>
      <c r="D14" s="109"/>
      <c r="E14" s="109"/>
      <c r="F14" s="109"/>
      <c r="G14" s="109"/>
      <c r="H14" s="109"/>
      <c r="I14" s="109"/>
      <c r="J14" s="109"/>
      <c r="K14" s="109"/>
      <c r="L14" s="109"/>
      <c r="M14" s="109"/>
      <c r="N14" s="109"/>
      <c r="O14" s="109"/>
      <c r="P14" s="109"/>
      <c r="Q14" s="109"/>
      <c r="R14" s="109"/>
      <c r="S14" s="109"/>
      <c r="T14" s="109"/>
      <c r="U14" s="109"/>
    </row>
    <row r="15" spans="1:21" s="97" customFormat="1" ht="18" customHeight="1" x14ac:dyDescent="0.25">
      <c r="A15" s="98"/>
      <c r="E15" s="98"/>
    </row>
    <row r="16" spans="1:21" s="97" customFormat="1" ht="24" customHeight="1" x14ac:dyDescent="0.25">
      <c r="A16" s="110" t="s">
        <v>570</v>
      </c>
      <c r="B16" s="110"/>
      <c r="C16" s="110"/>
      <c r="D16" s="110"/>
      <c r="E16" s="110"/>
      <c r="F16" s="110"/>
      <c r="G16" s="110"/>
      <c r="H16" s="110"/>
      <c r="I16" s="110"/>
      <c r="J16" s="110"/>
      <c r="K16" s="110"/>
      <c r="L16" s="110"/>
      <c r="M16" s="110"/>
      <c r="N16" s="110"/>
      <c r="O16" s="110"/>
      <c r="P16" s="110"/>
      <c r="Q16" s="110"/>
      <c r="R16" s="110"/>
      <c r="S16" s="110"/>
      <c r="T16" s="110"/>
      <c r="U16" s="110"/>
    </row>
    <row r="17" spans="1:21" s="97" customFormat="1" ht="24" customHeight="1" x14ac:dyDescent="0.25">
      <c r="A17" s="98"/>
      <c r="C17" s="98"/>
    </row>
    <row r="18" spans="1:21" s="97" customFormat="1" ht="21.75" customHeight="1" x14ac:dyDescent="0.25">
      <c r="A18" s="110" t="s">
        <v>408</v>
      </c>
      <c r="B18" s="110"/>
      <c r="C18" s="110"/>
      <c r="D18" s="110"/>
      <c r="E18" s="110"/>
      <c r="F18" s="110"/>
      <c r="G18" s="110"/>
      <c r="H18" s="110"/>
      <c r="I18" s="110"/>
      <c r="J18" s="110"/>
      <c r="K18" s="110"/>
      <c r="L18" s="110"/>
      <c r="M18" s="110"/>
      <c r="N18" s="110"/>
      <c r="O18" s="110"/>
      <c r="P18" s="110"/>
      <c r="Q18" s="110"/>
      <c r="R18" s="110"/>
      <c r="S18" s="110"/>
      <c r="T18" s="110"/>
      <c r="U18" s="110"/>
    </row>
    <row r="19" spans="1:21" s="97" customFormat="1" x14ac:dyDescent="0.25"/>
  </sheetData>
  <mergeCells count="3">
    <mergeCell ref="A14:U14"/>
    <mergeCell ref="A16:U16"/>
    <mergeCell ref="A18:U18"/>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0" sqref="A10:XFD16"/>
    </sheetView>
  </sheetViews>
  <sheetFormatPr defaultRowHeight="15" x14ac:dyDescent="0.25"/>
  <cols>
    <col min="12" max="12" width="12.7109375" bestFit="1" customWidth="1"/>
    <col min="16" max="16" width="24.42578125" customWidth="1"/>
  </cols>
  <sheetData>
    <row r="1" spans="1:21" ht="18" thickBot="1" x14ac:dyDescent="0.3">
      <c r="A1" s="26" t="s">
        <v>104</v>
      </c>
    </row>
    <row r="2" spans="1:21" ht="84.75" thickBot="1" x14ac:dyDescent="0.3">
      <c r="A2" s="56"/>
      <c r="B2" s="57" t="s">
        <v>99</v>
      </c>
      <c r="C2" s="57" t="s">
        <v>100</v>
      </c>
      <c r="D2" s="57" t="s">
        <v>92</v>
      </c>
      <c r="E2" s="57" t="s">
        <v>93</v>
      </c>
      <c r="F2" s="57" t="s">
        <v>101</v>
      </c>
      <c r="G2" s="57" t="s">
        <v>102</v>
      </c>
      <c r="H2" s="57" t="s">
        <v>103</v>
      </c>
      <c r="I2" s="57" t="s">
        <v>95</v>
      </c>
      <c r="J2" s="57" t="s">
        <v>96</v>
      </c>
      <c r="K2" s="57" t="s">
        <v>80</v>
      </c>
      <c r="L2" s="57" t="s">
        <v>97</v>
      </c>
      <c r="M2" s="57" t="s">
        <v>12</v>
      </c>
      <c r="N2" s="57" t="s">
        <v>13</v>
      </c>
      <c r="O2" s="57" t="s">
        <v>74</v>
      </c>
      <c r="P2" s="57" t="s">
        <v>49</v>
      </c>
    </row>
    <row r="3" spans="1:21" ht="90.75" thickBot="1" x14ac:dyDescent="0.3">
      <c r="A3" s="9">
        <v>1</v>
      </c>
      <c r="B3" s="53" t="s">
        <v>415</v>
      </c>
      <c r="C3" s="53"/>
      <c r="D3" s="53">
        <v>1.5</v>
      </c>
      <c r="E3" s="53" t="s">
        <v>416</v>
      </c>
      <c r="F3" s="53" t="s">
        <v>418</v>
      </c>
      <c r="G3" s="53"/>
      <c r="H3" s="53" t="s">
        <v>411</v>
      </c>
      <c r="I3" s="53" t="s">
        <v>527</v>
      </c>
      <c r="J3" s="53"/>
      <c r="K3" s="53">
        <v>20</v>
      </c>
      <c r="L3" s="54">
        <v>75000000</v>
      </c>
      <c r="M3" s="53"/>
      <c r="N3" s="53"/>
      <c r="O3" s="55"/>
      <c r="P3" s="55" t="s">
        <v>419</v>
      </c>
    </row>
    <row r="4" spans="1:21" ht="90.75" thickBot="1" x14ac:dyDescent="0.3">
      <c r="A4" s="9">
        <v>2</v>
      </c>
      <c r="B4" s="53" t="s">
        <v>414</v>
      </c>
      <c r="C4" s="53"/>
      <c r="D4" s="53">
        <v>1.3</v>
      </c>
      <c r="E4" s="53" t="s">
        <v>417</v>
      </c>
      <c r="F4" s="53" t="s">
        <v>418</v>
      </c>
      <c r="G4" s="53"/>
      <c r="H4" s="53" t="s">
        <v>411</v>
      </c>
      <c r="I4" s="53" t="s">
        <v>527</v>
      </c>
      <c r="J4" s="53"/>
      <c r="K4" s="53">
        <v>20</v>
      </c>
      <c r="L4" s="54">
        <v>65000000</v>
      </c>
      <c r="M4" s="53"/>
      <c r="N4" s="53"/>
      <c r="O4" s="55"/>
      <c r="P4" s="55" t="s">
        <v>419</v>
      </c>
    </row>
    <row r="5" spans="1:21" ht="90.75" thickBot="1" x14ac:dyDescent="0.3">
      <c r="A5" s="9">
        <v>3</v>
      </c>
      <c r="B5" s="53" t="s">
        <v>543</v>
      </c>
      <c r="C5" s="53"/>
      <c r="D5" s="53">
        <v>1.5</v>
      </c>
      <c r="E5" s="53" t="s">
        <v>526</v>
      </c>
      <c r="F5" s="53" t="s">
        <v>529</v>
      </c>
      <c r="G5" s="53"/>
      <c r="H5" s="53" t="s">
        <v>525</v>
      </c>
      <c r="I5" s="53" t="s">
        <v>528</v>
      </c>
      <c r="J5" s="53"/>
      <c r="K5" s="53">
        <v>1</v>
      </c>
      <c r="L5" s="54">
        <v>3999271</v>
      </c>
      <c r="M5" s="53"/>
      <c r="N5" s="53"/>
      <c r="O5" s="55"/>
      <c r="P5" s="55" t="s">
        <v>419</v>
      </c>
    </row>
    <row r="6" spans="1:21" ht="15.75" thickBot="1" x14ac:dyDescent="0.3">
      <c r="A6" s="9">
        <v>4</v>
      </c>
      <c r="B6" s="19"/>
      <c r="C6" s="19"/>
      <c r="D6" s="19"/>
      <c r="E6" s="19"/>
      <c r="F6" s="19"/>
      <c r="G6" s="19"/>
      <c r="H6" s="19"/>
      <c r="I6" s="19"/>
      <c r="J6" s="19"/>
      <c r="K6" s="19"/>
      <c r="L6" s="19"/>
      <c r="M6" s="19"/>
      <c r="N6" s="19"/>
      <c r="O6" s="19"/>
      <c r="P6" s="19"/>
    </row>
    <row r="7" spans="1:21" ht="15.75" thickBot="1" x14ac:dyDescent="0.3">
      <c r="A7" s="9">
        <v>5</v>
      </c>
      <c r="B7" s="19"/>
      <c r="C7" s="19"/>
      <c r="D7" s="19"/>
      <c r="E7" s="19"/>
      <c r="F7" s="19"/>
      <c r="G7" s="19"/>
      <c r="H7" s="19"/>
      <c r="I7" s="19"/>
      <c r="J7" s="19"/>
      <c r="K7" s="19"/>
      <c r="L7" s="19"/>
      <c r="M7" s="19"/>
      <c r="N7" s="19"/>
      <c r="O7" s="19"/>
      <c r="P7" s="19"/>
    </row>
    <row r="8" spans="1:21" ht="15.75" thickBot="1" x14ac:dyDescent="0.3">
      <c r="A8" s="9">
        <v>6</v>
      </c>
      <c r="B8" s="19"/>
      <c r="C8" s="19"/>
      <c r="D8" s="19"/>
      <c r="E8" s="19"/>
      <c r="F8" s="19"/>
      <c r="G8" s="19"/>
      <c r="H8" s="19"/>
      <c r="I8" s="19"/>
      <c r="J8" s="19"/>
      <c r="K8" s="19"/>
      <c r="L8" s="19"/>
      <c r="M8" s="19"/>
      <c r="N8" s="19"/>
      <c r="O8" s="19"/>
      <c r="P8" s="19"/>
    </row>
    <row r="9" spans="1:21" x14ac:dyDescent="0.25">
      <c r="A9" s="6"/>
      <c r="B9" s="6"/>
    </row>
    <row r="10" spans="1:21" s="97" customFormat="1" x14ac:dyDescent="0.25">
      <c r="A10" s="96"/>
    </row>
    <row r="11" spans="1:21" s="97" customFormat="1" ht="18" customHeight="1" x14ac:dyDescent="0.25">
      <c r="A11" s="109" t="s">
        <v>569</v>
      </c>
      <c r="B11" s="109"/>
      <c r="C11" s="109"/>
      <c r="D11" s="109"/>
      <c r="E11" s="109"/>
      <c r="F11" s="109"/>
      <c r="G11" s="109"/>
      <c r="H11" s="109"/>
      <c r="I11" s="109"/>
      <c r="J11" s="109"/>
      <c r="K11" s="109"/>
      <c r="L11" s="109"/>
      <c r="M11" s="109"/>
      <c r="N11" s="109"/>
      <c r="O11" s="109"/>
      <c r="P11" s="109"/>
      <c r="Q11" s="109"/>
      <c r="R11" s="109"/>
      <c r="S11" s="109"/>
      <c r="T11" s="109"/>
      <c r="U11" s="109"/>
    </row>
    <row r="12" spans="1:21" s="97" customFormat="1" ht="18" customHeight="1" x14ac:dyDescent="0.25">
      <c r="A12" s="98"/>
      <c r="E12" s="98"/>
    </row>
    <row r="13" spans="1:21" s="97" customFormat="1" ht="24" customHeight="1" x14ac:dyDescent="0.25">
      <c r="A13" s="110" t="s">
        <v>570</v>
      </c>
      <c r="B13" s="110"/>
      <c r="C13" s="110"/>
      <c r="D13" s="110"/>
      <c r="E13" s="110"/>
      <c r="F13" s="110"/>
      <c r="G13" s="110"/>
      <c r="H13" s="110"/>
      <c r="I13" s="110"/>
      <c r="J13" s="110"/>
      <c r="K13" s="110"/>
      <c r="L13" s="110"/>
      <c r="M13" s="110"/>
      <c r="N13" s="110"/>
      <c r="O13" s="110"/>
      <c r="P13" s="110"/>
      <c r="Q13" s="110"/>
      <c r="R13" s="110"/>
      <c r="S13" s="110"/>
      <c r="T13" s="110"/>
      <c r="U13" s="110"/>
    </row>
    <row r="14" spans="1:21" s="97" customFormat="1" ht="24" customHeight="1" x14ac:dyDescent="0.25">
      <c r="A14" s="98"/>
      <c r="C14" s="98"/>
    </row>
    <row r="15" spans="1:21" s="97" customFormat="1" ht="21.75" customHeight="1" x14ac:dyDescent="0.25">
      <c r="A15" s="110" t="s">
        <v>408</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x14ac:dyDescent="0.25"/>
  </sheetData>
  <mergeCells count="3">
    <mergeCell ref="A11:U11"/>
    <mergeCell ref="A13:U13"/>
    <mergeCell ref="A15:U15"/>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workbookViewId="0">
      <selection activeCell="Q3" sqref="Q3"/>
    </sheetView>
  </sheetViews>
  <sheetFormatPr defaultRowHeight="15" x14ac:dyDescent="0.25"/>
  <cols>
    <col min="7" max="7" width="11.28515625" bestFit="1" customWidth="1"/>
    <col min="11" max="11" width="14.28515625" bestFit="1" customWidth="1"/>
    <col min="13" max="14" width="11.85546875" bestFit="1" customWidth="1"/>
    <col min="15" max="15" width="14.28515625" bestFit="1" customWidth="1"/>
  </cols>
  <sheetData>
    <row r="1" spans="1:21" ht="18" thickBot="1" x14ac:dyDescent="0.3">
      <c r="A1" s="24" t="s">
        <v>109</v>
      </c>
    </row>
    <row r="2" spans="1:21" ht="60.75" thickBot="1" x14ac:dyDescent="0.3">
      <c r="A2" s="56"/>
      <c r="B2" s="57" t="s">
        <v>0</v>
      </c>
      <c r="C2" s="57" t="s">
        <v>1</v>
      </c>
      <c r="D2" s="57" t="s">
        <v>105</v>
      </c>
      <c r="E2" s="57" t="s">
        <v>106</v>
      </c>
      <c r="F2" s="57" t="s">
        <v>4</v>
      </c>
      <c r="G2" s="57" t="s">
        <v>107</v>
      </c>
      <c r="H2" s="57" t="s">
        <v>6</v>
      </c>
      <c r="I2" s="57" t="s">
        <v>7</v>
      </c>
      <c r="J2" s="57" t="s">
        <v>8</v>
      </c>
      <c r="K2" s="57" t="s">
        <v>108</v>
      </c>
      <c r="L2" s="57" t="s">
        <v>11</v>
      </c>
      <c r="M2" s="57" t="s">
        <v>12</v>
      </c>
      <c r="N2" s="57" t="s">
        <v>13</v>
      </c>
      <c r="O2" s="57" t="s">
        <v>14</v>
      </c>
      <c r="P2" s="57" t="s">
        <v>15</v>
      </c>
      <c r="Q2" s="57" t="s">
        <v>16</v>
      </c>
      <c r="R2" s="57" t="s">
        <v>17</v>
      </c>
      <c r="S2" s="57" t="s">
        <v>18</v>
      </c>
      <c r="T2" s="57" t="s">
        <v>19</v>
      </c>
    </row>
    <row r="3" spans="1:21" ht="63.75" thickBot="1" x14ac:dyDescent="0.3">
      <c r="A3" s="62">
        <v>1</v>
      </c>
      <c r="B3" s="59" t="s">
        <v>422</v>
      </c>
      <c r="C3" s="59" t="s">
        <v>534</v>
      </c>
      <c r="D3" s="59"/>
      <c r="E3" s="59"/>
      <c r="F3" s="59"/>
      <c r="G3" s="99">
        <v>44533</v>
      </c>
      <c r="H3" s="59">
        <v>14</v>
      </c>
      <c r="I3" s="59" t="s">
        <v>425</v>
      </c>
      <c r="J3" s="59" t="s">
        <v>425</v>
      </c>
      <c r="K3" s="74">
        <v>43553795</v>
      </c>
      <c r="L3" s="117">
        <v>0.05</v>
      </c>
      <c r="M3" s="59">
        <f>K3*L3/100</f>
        <v>21776.897499999999</v>
      </c>
      <c r="N3" s="59">
        <f>M3*3</f>
        <v>65330.692499999997</v>
      </c>
      <c r="O3" s="74">
        <f>K3-N3</f>
        <v>43488464.307499997</v>
      </c>
      <c r="P3" s="59"/>
      <c r="Q3" s="59"/>
      <c r="R3" s="59"/>
      <c r="S3" s="59" t="s">
        <v>539</v>
      </c>
      <c r="T3" s="59" t="s">
        <v>600</v>
      </c>
    </row>
    <row r="4" spans="1:21" ht="15.75" thickBot="1" x14ac:dyDescent="0.3">
      <c r="A4" s="9">
        <v>2</v>
      </c>
      <c r="B4" s="10"/>
      <c r="C4" s="10"/>
      <c r="D4" s="10"/>
      <c r="E4" s="10"/>
      <c r="F4" s="10"/>
      <c r="G4" s="10"/>
      <c r="H4" s="10"/>
      <c r="I4" s="10"/>
      <c r="J4" s="10"/>
      <c r="K4" s="10"/>
      <c r="L4" s="10"/>
      <c r="M4" s="10"/>
      <c r="N4" s="10"/>
      <c r="O4" s="10"/>
      <c r="P4" s="10"/>
      <c r="Q4" s="10"/>
      <c r="R4" s="10"/>
      <c r="S4" s="10"/>
      <c r="T4" s="10"/>
    </row>
    <row r="5" spans="1:21" ht="15.75" thickBot="1" x14ac:dyDescent="0.3">
      <c r="A5" s="9">
        <v>3</v>
      </c>
      <c r="B5" s="10"/>
      <c r="C5" s="10"/>
      <c r="D5" s="10"/>
      <c r="E5" s="10"/>
      <c r="F5" s="10"/>
      <c r="G5" s="10"/>
      <c r="H5" s="10"/>
      <c r="I5" s="10"/>
      <c r="J5" s="10"/>
      <c r="K5" s="10"/>
      <c r="L5" s="10"/>
      <c r="M5" s="10"/>
      <c r="N5" s="10"/>
      <c r="O5" s="10"/>
      <c r="P5" s="10"/>
      <c r="Q5" s="10"/>
      <c r="R5" s="10"/>
      <c r="S5" s="10"/>
      <c r="T5" s="10"/>
    </row>
    <row r="6" spans="1:21" ht="15.75" thickBot="1" x14ac:dyDescent="0.3">
      <c r="A6" s="9">
        <v>4</v>
      </c>
      <c r="B6" s="10"/>
      <c r="C6" s="10"/>
      <c r="D6" s="10"/>
      <c r="E6" s="10"/>
      <c r="F6" s="10"/>
      <c r="G6" s="10"/>
      <c r="H6" s="10"/>
      <c r="I6" s="10"/>
      <c r="J6" s="10"/>
      <c r="K6" s="10"/>
      <c r="L6" s="10"/>
      <c r="M6" s="10"/>
      <c r="N6" s="10"/>
      <c r="O6" s="10"/>
      <c r="P6" s="10"/>
      <c r="Q6" s="10"/>
      <c r="R6" s="10"/>
      <c r="S6" s="10"/>
      <c r="T6" s="10"/>
    </row>
    <row r="7" spans="1:21" ht="15.75" thickBot="1" x14ac:dyDescent="0.3">
      <c r="A7" s="9">
        <v>5</v>
      </c>
      <c r="B7" s="10"/>
      <c r="C7" s="10"/>
      <c r="D7" s="10"/>
      <c r="E7" s="10"/>
      <c r="F7" s="10"/>
      <c r="G7" s="10"/>
      <c r="H7" s="10"/>
      <c r="I7" s="10"/>
      <c r="J7" s="10"/>
      <c r="K7" s="10"/>
      <c r="L7" s="10"/>
      <c r="M7" s="10"/>
      <c r="N7" s="10"/>
      <c r="O7" s="10"/>
      <c r="P7" s="10"/>
      <c r="Q7" s="10"/>
      <c r="R7" s="10"/>
      <c r="S7" s="10"/>
      <c r="T7" s="10"/>
    </row>
    <row r="8" spans="1:21" ht="15.75" thickBot="1" x14ac:dyDescent="0.3">
      <c r="A8" s="9">
        <v>6</v>
      </c>
      <c r="B8" s="10"/>
      <c r="C8" s="10"/>
      <c r="D8" s="10"/>
      <c r="E8" s="10"/>
      <c r="F8" s="10"/>
      <c r="G8" s="10"/>
      <c r="H8" s="10"/>
      <c r="I8" s="10"/>
      <c r="J8" s="10"/>
      <c r="K8" s="10"/>
      <c r="L8" s="10"/>
      <c r="M8" s="10"/>
      <c r="N8" s="10"/>
      <c r="O8" s="10"/>
      <c r="P8" s="10"/>
      <c r="Q8" s="10"/>
      <c r="R8" s="10"/>
      <c r="S8" s="10"/>
      <c r="T8" s="10"/>
    </row>
    <row r="9" spans="1:21" ht="15.75" thickBot="1" x14ac:dyDescent="0.3">
      <c r="A9" s="9">
        <v>7</v>
      </c>
      <c r="B9" s="10"/>
      <c r="C9" s="10"/>
      <c r="D9" s="10"/>
      <c r="E9" s="10"/>
      <c r="F9" s="10"/>
      <c r="G9" s="10"/>
      <c r="H9" s="10"/>
      <c r="I9" s="10"/>
      <c r="J9" s="10"/>
      <c r="K9" s="10"/>
      <c r="L9" s="10"/>
      <c r="M9" s="10"/>
      <c r="N9" s="10"/>
      <c r="O9" s="10"/>
      <c r="P9" s="10"/>
      <c r="Q9" s="10"/>
      <c r="R9" s="10"/>
      <c r="S9" s="10"/>
      <c r="T9" s="10"/>
    </row>
    <row r="10" spans="1:21" x14ac:dyDescent="0.25">
      <c r="A10" s="7"/>
    </row>
    <row r="11" spans="1:21" x14ac:dyDescent="0.25">
      <c r="A11"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3">
    <mergeCell ref="A13:U13"/>
    <mergeCell ref="A15:U15"/>
    <mergeCell ref="A17:U17"/>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selection activeCell="A9" sqref="A9:XFD15"/>
    </sheetView>
  </sheetViews>
  <sheetFormatPr defaultRowHeight="15" x14ac:dyDescent="0.25"/>
  <sheetData>
    <row r="1" spans="1:21" ht="18" thickBot="1" x14ac:dyDescent="0.3">
      <c r="A1" s="26" t="s">
        <v>116</v>
      </c>
    </row>
    <row r="2" spans="1:21" ht="90.75" thickBot="1" x14ac:dyDescent="0.3">
      <c r="A2" s="27"/>
      <c r="B2" s="28" t="s">
        <v>110</v>
      </c>
      <c r="C2" s="28" t="s">
        <v>111</v>
      </c>
      <c r="D2" s="28" t="s">
        <v>112</v>
      </c>
      <c r="E2" s="28" t="s">
        <v>113</v>
      </c>
      <c r="F2" s="28" t="s">
        <v>87</v>
      </c>
      <c r="G2" s="28" t="s">
        <v>88</v>
      </c>
      <c r="H2" s="28" t="s">
        <v>114</v>
      </c>
      <c r="I2" s="28" t="s">
        <v>115</v>
      </c>
      <c r="J2" s="28" t="s">
        <v>12</v>
      </c>
      <c r="K2" s="28" t="s">
        <v>13</v>
      </c>
      <c r="L2" s="28" t="s">
        <v>74</v>
      </c>
      <c r="M2" s="28" t="s">
        <v>49</v>
      </c>
    </row>
    <row r="3" spans="1:21" ht="15.75" thickBot="1" x14ac:dyDescent="0.3">
      <c r="A3" s="29">
        <v>1</v>
      </c>
      <c r="B3" s="10"/>
      <c r="C3" s="10"/>
      <c r="D3" s="10"/>
      <c r="E3" s="10"/>
      <c r="F3" s="10"/>
      <c r="G3" s="10"/>
      <c r="H3" s="10"/>
      <c r="I3" s="10"/>
      <c r="J3" s="10"/>
      <c r="K3" s="10"/>
      <c r="L3" s="10"/>
      <c r="M3" s="10"/>
    </row>
    <row r="4" spans="1:21" ht="15.75" thickBot="1" x14ac:dyDescent="0.3">
      <c r="A4" s="29">
        <v>2</v>
      </c>
      <c r="B4" s="10"/>
      <c r="C4" s="10"/>
      <c r="D4" s="10"/>
      <c r="E4" s="10"/>
      <c r="F4" s="10"/>
      <c r="G4" s="10"/>
      <c r="H4" s="10"/>
      <c r="I4" s="10"/>
      <c r="J4" s="10"/>
      <c r="K4" s="10"/>
      <c r="L4" s="10"/>
      <c r="M4" s="10"/>
    </row>
    <row r="5" spans="1:21" ht="15.75" thickBot="1" x14ac:dyDescent="0.3">
      <c r="A5" s="29">
        <v>3</v>
      </c>
      <c r="B5" s="10"/>
      <c r="C5" s="10"/>
      <c r="D5" s="10"/>
      <c r="E5" s="10"/>
      <c r="F5" s="10"/>
      <c r="G5" s="10"/>
      <c r="H5" s="10"/>
      <c r="I5" s="10"/>
      <c r="J5" s="10"/>
      <c r="K5" s="10"/>
      <c r="L5" s="10"/>
      <c r="M5" s="10"/>
    </row>
    <row r="6" spans="1:21" ht="15.75" thickBot="1" x14ac:dyDescent="0.3">
      <c r="A6" s="29">
        <v>4</v>
      </c>
      <c r="B6" s="19"/>
      <c r="C6" s="19"/>
      <c r="D6" s="19"/>
      <c r="E6" s="19"/>
      <c r="F6" s="19"/>
      <c r="G6" s="19"/>
      <c r="H6" s="19"/>
      <c r="I6" s="19"/>
      <c r="J6" s="19"/>
      <c r="K6" s="19"/>
      <c r="L6" s="19"/>
      <c r="M6" s="19"/>
    </row>
    <row r="7" spans="1:21" x14ac:dyDescent="0.25">
      <c r="A7" s="7"/>
    </row>
    <row r="8" spans="1:21" x14ac:dyDescent="0.25">
      <c r="A8" s="7"/>
    </row>
    <row r="9" spans="1:21" s="97" customFormat="1" x14ac:dyDescent="0.25">
      <c r="A9" s="96"/>
    </row>
    <row r="10" spans="1:21" s="97" customFormat="1" ht="18" customHeight="1" x14ac:dyDescent="0.25">
      <c r="A10" s="109" t="s">
        <v>569</v>
      </c>
      <c r="B10" s="109"/>
      <c r="C10" s="109"/>
      <c r="D10" s="109"/>
      <c r="E10" s="109"/>
      <c r="F10" s="109"/>
      <c r="G10" s="109"/>
      <c r="H10" s="109"/>
      <c r="I10" s="109"/>
      <c r="J10" s="109"/>
      <c r="K10" s="109"/>
      <c r="L10" s="109"/>
      <c r="M10" s="109"/>
      <c r="N10" s="109"/>
      <c r="O10" s="109"/>
      <c r="P10" s="109"/>
      <c r="Q10" s="109"/>
      <c r="R10" s="109"/>
      <c r="S10" s="109"/>
      <c r="T10" s="109"/>
      <c r="U10" s="109"/>
    </row>
    <row r="11" spans="1:21" s="97" customFormat="1" ht="18" customHeight="1" x14ac:dyDescent="0.25">
      <c r="A11" s="98"/>
      <c r="E11" s="98"/>
    </row>
    <row r="12" spans="1:21" s="97" customFormat="1" ht="24" customHeight="1" x14ac:dyDescent="0.25">
      <c r="A12" s="110" t="s">
        <v>570</v>
      </c>
      <c r="B12" s="110"/>
      <c r="C12" s="110"/>
      <c r="D12" s="110"/>
      <c r="E12" s="110"/>
      <c r="F12" s="110"/>
      <c r="G12" s="110"/>
      <c r="H12" s="110"/>
      <c r="I12" s="110"/>
      <c r="J12" s="110"/>
      <c r="K12" s="110"/>
      <c r="L12" s="110"/>
      <c r="M12" s="110"/>
      <c r="N12" s="110"/>
      <c r="O12" s="110"/>
      <c r="P12" s="110"/>
      <c r="Q12" s="110"/>
      <c r="R12" s="110"/>
      <c r="S12" s="110"/>
      <c r="T12" s="110"/>
      <c r="U12" s="110"/>
    </row>
    <row r="13" spans="1:21" s="97" customFormat="1" ht="24" customHeight="1" x14ac:dyDescent="0.25">
      <c r="A13" s="98"/>
      <c r="C13" s="98"/>
    </row>
    <row r="14" spans="1:21" s="97" customFormat="1" ht="21.75" customHeight="1" x14ac:dyDescent="0.25">
      <c r="A14" s="110" t="s">
        <v>408</v>
      </c>
      <c r="B14" s="110"/>
      <c r="C14" s="110"/>
      <c r="D14" s="110"/>
      <c r="E14" s="110"/>
      <c r="F14" s="110"/>
      <c r="G14" s="110"/>
      <c r="H14" s="110"/>
      <c r="I14" s="110"/>
      <c r="J14" s="110"/>
      <c r="K14" s="110"/>
      <c r="L14" s="110"/>
      <c r="M14" s="110"/>
      <c r="N14" s="110"/>
      <c r="O14" s="110"/>
      <c r="P14" s="110"/>
      <c r="Q14" s="110"/>
      <c r="R14" s="110"/>
      <c r="S14" s="110"/>
      <c r="T14" s="110"/>
      <c r="U14" s="110"/>
    </row>
    <row r="15" spans="1:21" s="97" customFormat="1" x14ac:dyDescent="0.25"/>
  </sheetData>
  <mergeCells count="3">
    <mergeCell ref="A10:U10"/>
    <mergeCell ref="A12:U12"/>
    <mergeCell ref="A14:U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election activeCell="A12" sqref="A12:XFD18"/>
    </sheetView>
  </sheetViews>
  <sheetFormatPr defaultRowHeight="15" x14ac:dyDescent="0.25"/>
  <sheetData>
    <row r="1" spans="1:21" s="34" customFormat="1" ht="18" thickBot="1" x14ac:dyDescent="0.3">
      <c r="A1" s="33" t="s">
        <v>124</v>
      </c>
    </row>
    <row r="2" spans="1:21" ht="90.75" thickBot="1" x14ac:dyDescent="0.3">
      <c r="A2" s="27"/>
      <c r="B2" s="28" t="s">
        <v>110</v>
      </c>
      <c r="C2" s="28" t="s">
        <v>117</v>
      </c>
      <c r="D2" s="28" t="s">
        <v>112</v>
      </c>
      <c r="E2" s="111" t="s">
        <v>113</v>
      </c>
      <c r="F2" s="112"/>
      <c r="G2" s="113"/>
      <c r="H2" s="111" t="s">
        <v>118</v>
      </c>
      <c r="I2" s="112"/>
      <c r="J2" s="113"/>
      <c r="K2" s="28" t="s">
        <v>115</v>
      </c>
      <c r="L2" s="28" t="s">
        <v>12</v>
      </c>
      <c r="M2" s="28" t="s">
        <v>13</v>
      </c>
      <c r="N2" s="28" t="s">
        <v>74</v>
      </c>
      <c r="O2" s="28" t="s">
        <v>49</v>
      </c>
    </row>
    <row r="3" spans="1:21" ht="45.75" thickBot="1" x14ac:dyDescent="0.3">
      <c r="A3" s="31"/>
      <c r="B3" s="32"/>
      <c r="C3" s="32"/>
      <c r="D3" s="32"/>
      <c r="E3" s="32" t="s">
        <v>119</v>
      </c>
      <c r="F3" s="32" t="s">
        <v>120</v>
      </c>
      <c r="G3" s="32" t="s">
        <v>121</v>
      </c>
      <c r="H3" s="32" t="s">
        <v>122</v>
      </c>
      <c r="I3" s="32" t="s">
        <v>120</v>
      </c>
      <c r="J3" s="32" t="s">
        <v>123</v>
      </c>
      <c r="K3" s="32"/>
      <c r="L3" s="32"/>
      <c r="M3" s="32"/>
      <c r="N3" s="32"/>
      <c r="O3" s="32"/>
    </row>
    <row r="4" spans="1:21" ht="15.75" thickBot="1" x14ac:dyDescent="0.3">
      <c r="A4" s="29">
        <v>1</v>
      </c>
      <c r="B4" s="10"/>
      <c r="C4" s="10"/>
      <c r="D4" s="10"/>
      <c r="E4" s="10"/>
      <c r="F4" s="10"/>
      <c r="G4" s="10"/>
      <c r="H4" s="10"/>
      <c r="I4" s="10"/>
      <c r="J4" s="10"/>
      <c r="K4" s="10"/>
      <c r="L4" s="10"/>
      <c r="M4" s="10"/>
      <c r="N4" s="10"/>
      <c r="O4" s="10"/>
    </row>
    <row r="5" spans="1:21" ht="15.75" thickBot="1" x14ac:dyDescent="0.3">
      <c r="A5" s="29">
        <v>2</v>
      </c>
      <c r="B5" s="10"/>
      <c r="C5" s="10"/>
      <c r="D5" s="10"/>
      <c r="E5" s="10"/>
      <c r="F5" s="10"/>
      <c r="G5" s="10"/>
      <c r="H5" s="10"/>
      <c r="I5" s="10"/>
      <c r="J5" s="10"/>
      <c r="K5" s="10"/>
      <c r="L5" s="10"/>
      <c r="M5" s="10"/>
      <c r="N5" s="10"/>
      <c r="O5" s="10"/>
    </row>
    <row r="6" spans="1:21" ht="15.75" thickBot="1" x14ac:dyDescent="0.3">
      <c r="A6" s="29">
        <v>3</v>
      </c>
      <c r="B6" s="10"/>
      <c r="C6" s="10"/>
      <c r="D6" s="10"/>
      <c r="E6" s="10"/>
      <c r="F6" s="10"/>
      <c r="G6" s="10"/>
      <c r="H6" s="10"/>
      <c r="I6" s="10"/>
      <c r="J6" s="10"/>
      <c r="K6" s="10"/>
      <c r="L6" s="10"/>
      <c r="M6" s="10"/>
      <c r="N6" s="10"/>
      <c r="O6" s="10"/>
    </row>
    <row r="7" spans="1:21" ht="15.75" thickBot="1" x14ac:dyDescent="0.3">
      <c r="A7" s="29">
        <v>4</v>
      </c>
      <c r="B7" s="19"/>
      <c r="C7" s="19"/>
      <c r="D7" s="19"/>
      <c r="E7" s="19"/>
      <c r="F7" s="19"/>
      <c r="G7" s="19"/>
      <c r="H7" s="19"/>
      <c r="I7" s="19"/>
      <c r="J7" s="19"/>
      <c r="K7" s="19"/>
      <c r="L7" s="19"/>
      <c r="M7" s="19"/>
      <c r="N7" s="19"/>
      <c r="O7" s="19"/>
    </row>
    <row r="8" spans="1:21" ht="15.75" thickBot="1" x14ac:dyDescent="0.3">
      <c r="A8" s="29">
        <v>5</v>
      </c>
      <c r="B8" s="19"/>
      <c r="C8" s="19"/>
      <c r="D8" s="19"/>
      <c r="E8" s="19"/>
      <c r="F8" s="19"/>
      <c r="G8" s="19"/>
      <c r="H8" s="19"/>
      <c r="I8" s="19"/>
      <c r="J8" s="19"/>
      <c r="K8" s="19"/>
      <c r="L8" s="19"/>
      <c r="M8" s="19"/>
      <c r="N8" s="19"/>
      <c r="O8" s="19"/>
    </row>
    <row r="9" spans="1:21" ht="15.75" thickBot="1" x14ac:dyDescent="0.3">
      <c r="A9" s="29">
        <v>6</v>
      </c>
      <c r="B9" s="19"/>
      <c r="C9" s="19"/>
      <c r="D9" s="19"/>
      <c r="E9" s="19"/>
      <c r="F9" s="19"/>
      <c r="G9" s="19"/>
      <c r="H9" s="19"/>
      <c r="I9" s="19"/>
      <c r="J9" s="19"/>
      <c r="K9" s="19"/>
      <c r="L9" s="19"/>
      <c r="M9" s="19"/>
      <c r="N9" s="19"/>
      <c r="O9" s="19"/>
    </row>
    <row r="10" spans="1:21" x14ac:dyDescent="0.25">
      <c r="A10" s="7"/>
    </row>
    <row r="11" spans="1:21" x14ac:dyDescent="0.25">
      <c r="A11"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5">
    <mergeCell ref="E2:G2"/>
    <mergeCell ref="H2:J2"/>
    <mergeCell ref="A13:U13"/>
    <mergeCell ref="A15:U15"/>
    <mergeCell ref="A17:U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14" sqref="A14:XFD20"/>
    </sheetView>
  </sheetViews>
  <sheetFormatPr defaultRowHeight="15" x14ac:dyDescent="0.25"/>
  <sheetData>
    <row r="1" spans="1:21" ht="18" thickBot="1" x14ac:dyDescent="0.3">
      <c r="A1" s="26" t="s">
        <v>134</v>
      </c>
    </row>
    <row r="2" spans="1:21" ht="75.75" thickBot="1" x14ac:dyDescent="0.3">
      <c r="A2" s="30"/>
      <c r="B2" s="35" t="s">
        <v>125</v>
      </c>
      <c r="C2" s="28" t="s">
        <v>126</v>
      </c>
      <c r="D2" s="28" t="s">
        <v>127</v>
      </c>
      <c r="E2" s="28" t="s">
        <v>128</v>
      </c>
      <c r="F2" s="28" t="s">
        <v>129</v>
      </c>
      <c r="G2" s="28" t="s">
        <v>130</v>
      </c>
      <c r="H2" s="28" t="s">
        <v>131</v>
      </c>
      <c r="I2" s="28" t="s">
        <v>132</v>
      </c>
      <c r="J2" s="28" t="s">
        <v>133</v>
      </c>
    </row>
    <row r="3" spans="1:21" ht="15.75" thickBot="1" x14ac:dyDescent="0.3">
      <c r="A3" s="9">
        <v>1</v>
      </c>
      <c r="B3" s="19"/>
      <c r="C3" s="10"/>
      <c r="D3" s="10"/>
      <c r="E3" s="10"/>
      <c r="F3" s="10"/>
      <c r="G3" s="10"/>
      <c r="H3" s="10"/>
      <c r="I3" s="10"/>
      <c r="J3" s="10"/>
    </row>
    <row r="4" spans="1:21" ht="15.75" thickBot="1" x14ac:dyDescent="0.3">
      <c r="A4" s="29">
        <v>2</v>
      </c>
      <c r="B4" s="10"/>
      <c r="C4" s="10"/>
      <c r="D4" s="10"/>
      <c r="E4" s="10"/>
      <c r="F4" s="10"/>
      <c r="G4" s="10"/>
      <c r="H4" s="10"/>
      <c r="I4" s="10"/>
      <c r="J4" s="19"/>
    </row>
    <row r="5" spans="1:21" ht="15.75" thickBot="1" x14ac:dyDescent="0.3">
      <c r="A5" s="29">
        <v>3</v>
      </c>
      <c r="B5" s="10"/>
      <c r="C5" s="10"/>
      <c r="D5" s="10"/>
      <c r="E5" s="10"/>
      <c r="F5" s="10"/>
      <c r="G5" s="10"/>
      <c r="H5" s="10"/>
      <c r="I5" s="10"/>
      <c r="J5" s="19"/>
    </row>
    <row r="6" spans="1:21" ht="15.75" thickBot="1" x14ac:dyDescent="0.3">
      <c r="A6" s="29">
        <v>4</v>
      </c>
      <c r="B6" s="10"/>
      <c r="C6" s="19"/>
      <c r="D6" s="19"/>
      <c r="E6" s="19"/>
      <c r="F6" s="19"/>
      <c r="G6" s="19"/>
      <c r="H6" s="19"/>
      <c r="I6" s="19"/>
      <c r="J6" s="19"/>
    </row>
    <row r="7" spans="1:21" ht="15.75" thickBot="1" x14ac:dyDescent="0.3">
      <c r="A7" s="29">
        <v>5</v>
      </c>
      <c r="B7" s="10"/>
      <c r="C7" s="19"/>
      <c r="D7" s="19"/>
      <c r="E7" s="19"/>
      <c r="F7" s="19"/>
      <c r="G7" s="19"/>
      <c r="H7" s="19"/>
      <c r="I7" s="19"/>
      <c r="J7" s="19"/>
    </row>
    <row r="8" spans="1:21" ht="15.75" thickBot="1" x14ac:dyDescent="0.3">
      <c r="A8" s="29">
        <v>6</v>
      </c>
      <c r="B8" s="10"/>
      <c r="C8" s="19"/>
      <c r="D8" s="19"/>
      <c r="E8" s="19"/>
      <c r="F8" s="19"/>
      <c r="G8" s="19"/>
      <c r="H8" s="19"/>
      <c r="I8" s="19"/>
      <c r="J8" s="19"/>
    </row>
    <row r="9" spans="1:21" ht="15.75" thickBot="1" x14ac:dyDescent="0.3">
      <c r="A9" s="29">
        <v>7</v>
      </c>
      <c r="B9" s="10"/>
      <c r="C9" s="19"/>
      <c r="D9" s="19"/>
      <c r="E9" s="19"/>
      <c r="F9" s="19"/>
      <c r="G9" s="19"/>
      <c r="H9" s="19"/>
      <c r="I9" s="19"/>
      <c r="J9" s="19"/>
    </row>
    <row r="10" spans="1:21" ht="15.75" thickBot="1" x14ac:dyDescent="0.3">
      <c r="A10" s="29">
        <v>8</v>
      </c>
      <c r="B10" s="10"/>
      <c r="C10" s="19"/>
      <c r="D10" s="19"/>
      <c r="E10" s="19"/>
      <c r="F10" s="19"/>
      <c r="G10" s="19"/>
      <c r="H10" s="19"/>
      <c r="I10" s="19"/>
      <c r="J10" s="19"/>
    </row>
    <row r="11" spans="1:21" ht="15.75" thickBot="1" x14ac:dyDescent="0.3">
      <c r="A11" s="29">
        <v>9</v>
      </c>
      <c r="B11" s="10"/>
      <c r="C11" s="19"/>
      <c r="D11" s="19"/>
      <c r="E11" s="19"/>
      <c r="F11" s="19"/>
      <c r="G11" s="19"/>
      <c r="H11" s="19"/>
      <c r="I11" s="19"/>
      <c r="J11" s="19"/>
    </row>
    <row r="12" spans="1:21" ht="15.75" thickBot="1" x14ac:dyDescent="0.3">
      <c r="A12" s="29">
        <v>10</v>
      </c>
      <c r="B12" s="10"/>
      <c r="C12" s="19"/>
      <c r="D12" s="19"/>
      <c r="E12" s="19"/>
      <c r="F12" s="19"/>
      <c r="G12" s="19"/>
      <c r="H12" s="19"/>
      <c r="I12" s="19"/>
      <c r="J12" s="19"/>
    </row>
    <row r="13" spans="1:21" x14ac:dyDescent="0.25">
      <c r="A13" s="7"/>
    </row>
    <row r="14" spans="1:21" s="97" customFormat="1" x14ac:dyDescent="0.25">
      <c r="A14" s="96"/>
    </row>
    <row r="15" spans="1:21" s="97" customFormat="1" ht="18" customHeight="1" x14ac:dyDescent="0.25">
      <c r="A15" s="109" t="s">
        <v>569</v>
      </c>
      <c r="B15" s="109"/>
      <c r="C15" s="109"/>
      <c r="D15" s="109"/>
      <c r="E15" s="109"/>
      <c r="F15" s="109"/>
      <c r="G15" s="109"/>
      <c r="H15" s="109"/>
      <c r="I15" s="109"/>
      <c r="J15" s="109"/>
      <c r="K15" s="109"/>
      <c r="L15" s="109"/>
      <c r="M15" s="109"/>
      <c r="N15" s="109"/>
      <c r="O15" s="109"/>
      <c r="P15" s="109"/>
      <c r="Q15" s="109"/>
      <c r="R15" s="109"/>
      <c r="S15" s="109"/>
      <c r="T15" s="109"/>
      <c r="U15" s="109"/>
    </row>
    <row r="16" spans="1:21" s="97" customFormat="1" ht="18" customHeight="1" x14ac:dyDescent="0.25">
      <c r="A16" s="98"/>
      <c r="E16" s="98"/>
    </row>
    <row r="17" spans="1:21" s="97" customFormat="1" ht="24" customHeight="1" x14ac:dyDescent="0.25">
      <c r="A17" s="110" t="s">
        <v>570</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ht="24" customHeight="1" x14ac:dyDescent="0.25">
      <c r="A18" s="98"/>
      <c r="C18" s="98"/>
    </row>
    <row r="19" spans="1:21" s="97" customFormat="1" ht="21.75" customHeight="1" x14ac:dyDescent="0.25">
      <c r="A19" s="110" t="s">
        <v>408</v>
      </c>
      <c r="B19" s="110"/>
      <c r="C19" s="110"/>
      <c r="D19" s="110"/>
      <c r="E19" s="110"/>
      <c r="F19" s="110"/>
      <c r="G19" s="110"/>
      <c r="H19" s="110"/>
      <c r="I19" s="110"/>
      <c r="J19" s="110"/>
      <c r="K19" s="110"/>
      <c r="L19" s="110"/>
      <c r="M19" s="110"/>
      <c r="N19" s="110"/>
      <c r="O19" s="110"/>
      <c r="P19" s="110"/>
      <c r="Q19" s="110"/>
      <c r="R19" s="110"/>
      <c r="S19" s="110"/>
      <c r="T19" s="110"/>
      <c r="U19" s="110"/>
    </row>
    <row r="20" spans="1:21" s="97" customFormat="1" x14ac:dyDescent="0.25"/>
  </sheetData>
  <mergeCells count="3">
    <mergeCell ref="A15:U15"/>
    <mergeCell ref="A17:U17"/>
    <mergeCell ref="A19:U1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topLeftCell="A4" workbookViewId="0">
      <selection activeCell="A14" sqref="A14:XFD20"/>
    </sheetView>
  </sheetViews>
  <sheetFormatPr defaultRowHeight="15" x14ac:dyDescent="0.25"/>
  <sheetData>
    <row r="1" spans="1:21" ht="18" thickBot="1" x14ac:dyDescent="0.3">
      <c r="A1" s="26" t="s">
        <v>142</v>
      </c>
    </row>
    <row r="2" spans="1:21" ht="90.75" thickBot="1" x14ac:dyDescent="0.3">
      <c r="A2" s="30"/>
      <c r="B2" s="28" t="s">
        <v>126</v>
      </c>
      <c r="C2" s="28" t="s">
        <v>127</v>
      </c>
      <c r="D2" s="28" t="s">
        <v>128</v>
      </c>
      <c r="E2" s="28" t="s">
        <v>129</v>
      </c>
      <c r="F2" s="28" t="s">
        <v>135</v>
      </c>
      <c r="G2" s="28" t="s">
        <v>130</v>
      </c>
      <c r="H2" s="28" t="s">
        <v>136</v>
      </c>
      <c r="I2" s="28" t="s">
        <v>137</v>
      </c>
      <c r="J2" s="28" t="s">
        <v>138</v>
      </c>
      <c r="K2" s="28" t="s">
        <v>139</v>
      </c>
      <c r="L2" s="28" t="s">
        <v>140</v>
      </c>
      <c r="M2" s="28" t="s">
        <v>141</v>
      </c>
    </row>
    <row r="3" spans="1:21" ht="15.75" thickBot="1" x14ac:dyDescent="0.3">
      <c r="A3" s="9">
        <v>1</v>
      </c>
      <c r="B3" s="10"/>
      <c r="C3" s="10"/>
      <c r="D3" s="10"/>
      <c r="E3" s="10"/>
      <c r="F3" s="10"/>
      <c r="G3" s="10"/>
      <c r="H3" s="10"/>
      <c r="I3" s="10"/>
      <c r="J3" s="10"/>
      <c r="K3" s="10"/>
      <c r="L3" s="10"/>
      <c r="M3" s="10"/>
    </row>
    <row r="4" spans="1:21" ht="15.75" thickBot="1" x14ac:dyDescent="0.3">
      <c r="A4" s="29">
        <v>2</v>
      </c>
      <c r="B4" s="10"/>
      <c r="C4" s="10"/>
      <c r="D4" s="10"/>
      <c r="E4" s="10"/>
      <c r="F4" s="10"/>
      <c r="G4" s="10"/>
      <c r="H4" s="10"/>
      <c r="I4" s="10"/>
      <c r="J4" s="10"/>
      <c r="K4" s="10"/>
      <c r="L4" s="10"/>
      <c r="M4" s="19"/>
    </row>
    <row r="5" spans="1:21" ht="15.75" thickBot="1" x14ac:dyDescent="0.3">
      <c r="A5" s="29">
        <v>3</v>
      </c>
      <c r="B5" s="10"/>
      <c r="C5" s="10"/>
      <c r="D5" s="10"/>
      <c r="E5" s="10"/>
      <c r="F5" s="10"/>
      <c r="G5" s="10"/>
      <c r="H5" s="10"/>
      <c r="I5" s="10"/>
      <c r="J5" s="10"/>
      <c r="K5" s="10"/>
      <c r="L5" s="10"/>
      <c r="M5" s="19"/>
    </row>
    <row r="6" spans="1:21" ht="15.75" thickBot="1" x14ac:dyDescent="0.3">
      <c r="A6" s="29">
        <v>4</v>
      </c>
      <c r="B6" s="19"/>
      <c r="C6" s="19"/>
      <c r="D6" s="19"/>
      <c r="E6" s="19"/>
      <c r="F6" s="19"/>
      <c r="G6" s="19"/>
      <c r="H6" s="19"/>
      <c r="I6" s="19"/>
      <c r="J6" s="19"/>
      <c r="K6" s="19"/>
      <c r="L6" s="19"/>
      <c r="M6" s="19"/>
    </row>
    <row r="7" spans="1:21" ht="15.75" thickBot="1" x14ac:dyDescent="0.3">
      <c r="A7" s="29">
        <v>5</v>
      </c>
      <c r="B7" s="19"/>
      <c r="C7" s="19"/>
      <c r="D7" s="19"/>
      <c r="E7" s="19"/>
      <c r="F7" s="19"/>
      <c r="G7" s="19"/>
      <c r="H7" s="19"/>
      <c r="I7" s="19"/>
      <c r="J7" s="19"/>
      <c r="K7" s="19"/>
      <c r="L7" s="19"/>
      <c r="M7" s="19"/>
    </row>
    <row r="8" spans="1:21" ht="15.75" thickBot="1" x14ac:dyDescent="0.3">
      <c r="A8" s="29">
        <v>6</v>
      </c>
      <c r="B8" s="19"/>
      <c r="C8" s="19"/>
      <c r="D8" s="19"/>
      <c r="E8" s="19"/>
      <c r="F8" s="19"/>
      <c r="G8" s="19"/>
      <c r="H8" s="19"/>
      <c r="I8" s="19"/>
      <c r="J8" s="19"/>
      <c r="K8" s="19"/>
      <c r="L8" s="19"/>
      <c r="M8" s="19"/>
    </row>
    <row r="9" spans="1:21" ht="15.75" thickBot="1" x14ac:dyDescent="0.3">
      <c r="A9" s="29">
        <v>7</v>
      </c>
      <c r="B9" s="19"/>
      <c r="C9" s="19"/>
      <c r="D9" s="19"/>
      <c r="E9" s="19"/>
      <c r="F9" s="19"/>
      <c r="G9" s="19"/>
      <c r="H9" s="19"/>
      <c r="I9" s="19"/>
      <c r="J9" s="19"/>
      <c r="K9" s="19"/>
      <c r="L9" s="19"/>
      <c r="M9" s="19"/>
    </row>
    <row r="10" spans="1:21" ht="15.75" thickBot="1" x14ac:dyDescent="0.3">
      <c r="A10" s="29">
        <v>8</v>
      </c>
      <c r="B10" s="19"/>
      <c r="C10" s="19"/>
      <c r="D10" s="19"/>
      <c r="E10" s="19"/>
      <c r="F10" s="19"/>
      <c r="G10" s="19"/>
      <c r="H10" s="19"/>
      <c r="I10" s="19"/>
      <c r="J10" s="19"/>
      <c r="K10" s="19"/>
      <c r="L10" s="19"/>
      <c r="M10" s="19"/>
    </row>
    <row r="11" spans="1:21" ht="15.75" thickBot="1" x14ac:dyDescent="0.3">
      <c r="A11" s="29">
        <v>9</v>
      </c>
      <c r="B11" s="19"/>
      <c r="C11" s="19"/>
      <c r="D11" s="19"/>
      <c r="E11" s="19"/>
      <c r="F11" s="19"/>
      <c r="G11" s="19"/>
      <c r="H11" s="19"/>
      <c r="I11" s="19"/>
      <c r="J11" s="19"/>
      <c r="K11" s="19"/>
      <c r="L11" s="19"/>
      <c r="M11" s="19"/>
    </row>
    <row r="12" spans="1:21" x14ac:dyDescent="0.25">
      <c r="A12" s="7"/>
    </row>
    <row r="13" spans="1:21" x14ac:dyDescent="0.25">
      <c r="A13" s="7"/>
    </row>
    <row r="14" spans="1:21" s="97" customFormat="1" x14ac:dyDescent="0.25">
      <c r="A14" s="96"/>
    </row>
    <row r="15" spans="1:21" s="97" customFormat="1" ht="18" customHeight="1" x14ac:dyDescent="0.25">
      <c r="A15" s="109" t="s">
        <v>569</v>
      </c>
      <c r="B15" s="109"/>
      <c r="C15" s="109"/>
      <c r="D15" s="109"/>
      <c r="E15" s="109"/>
      <c r="F15" s="109"/>
      <c r="G15" s="109"/>
      <c r="H15" s="109"/>
      <c r="I15" s="109"/>
      <c r="J15" s="109"/>
      <c r="K15" s="109"/>
      <c r="L15" s="109"/>
      <c r="M15" s="109"/>
      <c r="N15" s="109"/>
      <c r="O15" s="109"/>
      <c r="P15" s="109"/>
      <c r="Q15" s="109"/>
      <c r="R15" s="109"/>
      <c r="S15" s="109"/>
      <c r="T15" s="109"/>
      <c r="U15" s="109"/>
    </row>
    <row r="16" spans="1:21" s="97" customFormat="1" ht="18" customHeight="1" x14ac:dyDescent="0.25">
      <c r="A16" s="98"/>
      <c r="E16" s="98"/>
    </row>
    <row r="17" spans="1:21" s="97" customFormat="1" ht="24" customHeight="1" x14ac:dyDescent="0.25">
      <c r="A17" s="110" t="s">
        <v>570</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ht="24" customHeight="1" x14ac:dyDescent="0.25">
      <c r="A18" s="98"/>
      <c r="C18" s="98"/>
    </row>
    <row r="19" spans="1:21" s="97" customFormat="1" ht="21.75" customHeight="1" x14ac:dyDescent="0.25">
      <c r="A19" s="110" t="s">
        <v>408</v>
      </c>
      <c r="B19" s="110"/>
      <c r="C19" s="110"/>
      <c r="D19" s="110"/>
      <c r="E19" s="110"/>
      <c r="F19" s="110"/>
      <c r="G19" s="110"/>
      <c r="H19" s="110"/>
      <c r="I19" s="110"/>
      <c r="J19" s="110"/>
      <c r="K19" s="110"/>
      <c r="L19" s="110"/>
      <c r="M19" s="110"/>
      <c r="N19" s="110"/>
      <c r="O19" s="110"/>
      <c r="P19" s="110"/>
      <c r="Q19" s="110"/>
      <c r="R19" s="110"/>
      <c r="S19" s="110"/>
      <c r="T19" s="110"/>
      <c r="U19" s="110"/>
    </row>
    <row r="20" spans="1:21" s="97" customFormat="1" x14ac:dyDescent="0.25"/>
  </sheetData>
  <mergeCells count="3">
    <mergeCell ref="A15:U15"/>
    <mergeCell ref="A17:U17"/>
    <mergeCell ref="A19:U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topLeftCell="A17" workbookViewId="0">
      <selection activeCell="A39" sqref="A39"/>
    </sheetView>
  </sheetViews>
  <sheetFormatPr defaultRowHeight="15" x14ac:dyDescent="0.25"/>
  <cols>
    <col min="1" max="1" width="27.85546875" customWidth="1"/>
  </cols>
  <sheetData>
    <row r="1" spans="1:1" x14ac:dyDescent="0.25">
      <c r="A1" s="51" t="s">
        <v>361</v>
      </c>
    </row>
    <row r="2" spans="1:1" x14ac:dyDescent="0.25">
      <c r="A2" s="51" t="s">
        <v>362</v>
      </c>
    </row>
    <row r="3" spans="1:1" x14ac:dyDescent="0.25">
      <c r="A3" s="51" t="s">
        <v>363</v>
      </c>
    </row>
    <row r="4" spans="1:1" x14ac:dyDescent="0.25">
      <c r="A4" s="51" t="s">
        <v>364</v>
      </c>
    </row>
    <row r="5" spans="1:1" x14ac:dyDescent="0.25">
      <c r="A5" s="51" t="s">
        <v>365</v>
      </c>
    </row>
    <row r="6" spans="1:1" x14ac:dyDescent="0.25">
      <c r="A6" s="51" t="s">
        <v>366</v>
      </c>
    </row>
    <row r="7" spans="1:1" x14ac:dyDescent="0.25">
      <c r="A7" s="51" t="s">
        <v>367</v>
      </c>
    </row>
    <row r="8" spans="1:1" x14ac:dyDescent="0.25">
      <c r="A8" s="51" t="s">
        <v>368</v>
      </c>
    </row>
    <row r="9" spans="1:1" x14ac:dyDescent="0.25">
      <c r="A9" s="51" t="s">
        <v>369</v>
      </c>
    </row>
    <row r="10" spans="1:1" x14ac:dyDescent="0.25">
      <c r="A10" s="51" t="s">
        <v>370</v>
      </c>
    </row>
    <row r="11" spans="1:1" x14ac:dyDescent="0.25">
      <c r="A11" s="51" t="s">
        <v>371</v>
      </c>
    </row>
    <row r="12" spans="1:1" x14ac:dyDescent="0.25">
      <c r="A12" s="51" t="s">
        <v>372</v>
      </c>
    </row>
    <row r="13" spans="1:1" x14ac:dyDescent="0.25">
      <c r="A13" s="51" t="s">
        <v>373</v>
      </c>
    </row>
    <row r="14" spans="1:1" x14ac:dyDescent="0.25">
      <c r="A14" s="51" t="s">
        <v>374</v>
      </c>
    </row>
    <row r="15" spans="1:1" x14ac:dyDescent="0.25">
      <c r="A15" s="51" t="s">
        <v>375</v>
      </c>
    </row>
    <row r="16" spans="1:1" x14ac:dyDescent="0.25">
      <c r="A16" s="51" t="s">
        <v>376</v>
      </c>
    </row>
    <row r="17" spans="1:1" x14ac:dyDescent="0.25">
      <c r="A17" s="51" t="s">
        <v>377</v>
      </c>
    </row>
    <row r="18" spans="1:1" x14ac:dyDescent="0.25">
      <c r="A18" s="51" t="s">
        <v>378</v>
      </c>
    </row>
    <row r="19" spans="1:1" x14ac:dyDescent="0.25">
      <c r="A19" s="51" t="s">
        <v>379</v>
      </c>
    </row>
    <row r="20" spans="1:1" x14ac:dyDescent="0.25">
      <c r="A20" s="51" t="s">
        <v>380</v>
      </c>
    </row>
    <row r="21" spans="1:1" x14ac:dyDescent="0.25">
      <c r="A21" s="51" t="s">
        <v>381</v>
      </c>
    </row>
    <row r="22" spans="1:1" x14ac:dyDescent="0.25">
      <c r="A22" s="51" t="s">
        <v>382</v>
      </c>
    </row>
    <row r="23" spans="1:1" x14ac:dyDescent="0.25">
      <c r="A23" s="51" t="s">
        <v>383</v>
      </c>
    </row>
    <row r="24" spans="1:1" x14ac:dyDescent="0.25">
      <c r="A24" s="51" t="s">
        <v>384</v>
      </c>
    </row>
    <row r="25" spans="1:1" x14ac:dyDescent="0.25">
      <c r="A25" s="51" t="s">
        <v>385</v>
      </c>
    </row>
    <row r="26" spans="1:1" x14ac:dyDescent="0.25">
      <c r="A26" s="51" t="s">
        <v>386</v>
      </c>
    </row>
    <row r="27" spans="1:1" x14ac:dyDescent="0.25">
      <c r="A27" s="51" t="s">
        <v>387</v>
      </c>
    </row>
    <row r="28" spans="1:1" x14ac:dyDescent="0.25">
      <c r="A28" s="51" t="s">
        <v>388</v>
      </c>
    </row>
    <row r="29" spans="1:1" x14ac:dyDescent="0.25">
      <c r="A29" s="51" t="s">
        <v>389</v>
      </c>
    </row>
    <row r="30" spans="1:1" x14ac:dyDescent="0.25">
      <c r="A30" s="51" t="s">
        <v>390</v>
      </c>
    </row>
    <row r="31" spans="1:1" x14ac:dyDescent="0.25">
      <c r="A31" s="51" t="s">
        <v>391</v>
      </c>
    </row>
    <row r="32" spans="1:1" x14ac:dyDescent="0.25">
      <c r="A32" s="51" t="s">
        <v>392</v>
      </c>
    </row>
    <row r="33" spans="1:1" x14ac:dyDescent="0.25">
      <c r="A33" s="51" t="s">
        <v>393</v>
      </c>
    </row>
    <row r="34" spans="1:1" x14ac:dyDescent="0.25">
      <c r="A34" s="51" t="s">
        <v>394</v>
      </c>
    </row>
    <row r="35" spans="1:1" x14ac:dyDescent="0.25">
      <c r="A35" s="51" t="s">
        <v>395</v>
      </c>
    </row>
    <row r="36" spans="1:1" x14ac:dyDescent="0.25">
      <c r="A36" s="51" t="s">
        <v>396</v>
      </c>
    </row>
    <row r="37" spans="1:1" x14ac:dyDescent="0.25">
      <c r="A37" s="51" t="s">
        <v>397</v>
      </c>
    </row>
    <row r="38" spans="1:1" x14ac:dyDescent="0.25">
      <c r="A38" s="51" t="s">
        <v>398</v>
      </c>
    </row>
    <row r="39" spans="1:1" x14ac:dyDescent="0.25">
      <c r="A39" s="51" t="s">
        <v>399</v>
      </c>
    </row>
    <row r="40" spans="1:1" x14ac:dyDescent="0.25">
      <c r="A40" s="51" t="s">
        <v>400</v>
      </c>
    </row>
    <row r="41" spans="1:1" x14ac:dyDescent="0.25">
      <c r="A41" s="51" t="s">
        <v>401</v>
      </c>
    </row>
    <row r="42" spans="1:1" x14ac:dyDescent="0.25">
      <c r="A42" s="51" t="s">
        <v>402</v>
      </c>
    </row>
  </sheetData>
  <hyperlinks>
    <hyperlink ref="A1" location="Guidance!A1" display="Guidance"/>
    <hyperlink ref="A2" location="'Table of Contents'!A1" display="'Table of Contents"/>
    <hyperlink ref="A3" location="'Land Register '!A1" display="'Land Register"/>
    <hyperlink ref="A4" location="'Building Register'!A1" display="'Building Register"/>
    <hyperlink ref="A5" location="'Motor Vehicle Register'!A1" display="'Motor Vehicle Register"/>
    <hyperlink ref="A6" location="'Office equipment register'!A1" display="'Office equipment register"/>
    <hyperlink ref="A7" location="'ICT Computer Register  '!A1" display="'ICT Computer Register"/>
    <hyperlink ref="A8" location="'Furniture&amp;Fittings '!A1" display="'Furniture&amp;Fittings"/>
    <hyperlink ref="A9" location="'Plant &amp;Machinery Register'!A1" display="'Plant &amp;Machinery Register"/>
    <hyperlink ref="A10" location="'Portable &amp;attractive Items '!A1" display="'Portable &amp;attractive Items"/>
    <hyperlink ref="A11" location="'Intangible Asset Register '!A1" display="'Intangible Asset Register"/>
    <hyperlink ref="A12" location="'Stocks Consumables Register '!A1" display="'Stocks Consumables Register"/>
    <hyperlink ref="A13" location="'Railway register '!A1" display="'Railway register"/>
    <hyperlink ref="A14" location="'Roads Infastructure register '!A1" display="'Roads Infastructure register"/>
    <hyperlink ref="A15" location="'Other Infastructure register '!A1" display="'Other Infastructure register"/>
    <hyperlink ref="A16" location="'Biological register '!A1" display="'Biological register"/>
    <hyperlink ref="A17" location="'Subsoil register '!A1" display="Subsoil register"/>
    <hyperlink ref="A18" location="'Major maintenance register '!A1" display="'Major maintenance register"/>
    <hyperlink ref="A19" location="'Work in progress register '!A1" display="'Work in progress register"/>
    <hyperlink ref="A20" location="'Investments register '!A1" display="'Investments register"/>
    <hyperlink ref="A21" location="'Cash register '!A1" display="'Cash register"/>
    <hyperlink ref="A22" location="'Bank register '!A1" display="'Bank register"/>
    <hyperlink ref="A23" location="'Loans receivables register'!A1" display="'Loans receivables register"/>
    <hyperlink ref="A24" location="'Accounts receivables register '!A1" display="'Accounts receivables register"/>
    <hyperlink ref="A25" location="'Other receivables register '!A1" display="'Other receivables register"/>
    <hyperlink ref="A26" location="'Imprest register '!A1" display="'Imprest register"/>
    <hyperlink ref="A27" location="'Loans payable register '!A1" display="'Loans payable register"/>
    <hyperlink ref="A28" location="'contigent Liabities register'!A1" display="'contigent Liabities register"/>
    <hyperlink ref="A29" location="'Accruals register '!A1" display="'Accruals register"/>
    <hyperlink ref="A30" location="'Accounts payable register '!A1" display="'Accounts payable register"/>
    <hyperlink ref="A31" location="'Pensions payable register'!A1" display="'Pensions payable register"/>
    <hyperlink ref="A32" location="'Other liabilities register '!A1" display="'Other liabilities register"/>
    <hyperlink ref="A33" location="'Asset movement form'!A1" display="'Asset movement form"/>
    <hyperlink ref="A34" location="'Revaluation Schedule '!A1" display="'Revaluation Schedule"/>
    <hyperlink ref="A35" location="'Losses Register '!A1" display="'Losses Register"/>
    <hyperlink ref="A36" location="'Guarantees &amp;indeminities '!A1" display="'Guarantees &amp;indeminities"/>
    <hyperlink ref="A37" location="'Lease register '!A1" display="'Lease register"/>
    <hyperlink ref="A38" location="'Litigation Register '!A1" display="'Litigation Register"/>
    <hyperlink ref="A39" location="'Equipment sign out register '!A1" display="'Equipment sign out register"/>
    <hyperlink ref="A40" location="'Asset transfer form '!A1" display="'Asset transfer form"/>
    <hyperlink ref="A41" location="'Asset Handover form'!A1" display="'Asset Handover form"/>
    <hyperlink ref="A42" location="'Asset reconciliation report '!A1" display="'Asset reconciliation report"/>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opLeftCell="A7" workbookViewId="0">
      <selection activeCell="A11" sqref="A11:XFD17"/>
    </sheetView>
  </sheetViews>
  <sheetFormatPr defaultRowHeight="15" x14ac:dyDescent="0.25"/>
  <sheetData>
    <row r="1" spans="1:21" ht="18" thickBot="1" x14ac:dyDescent="0.3">
      <c r="A1" s="26" t="s">
        <v>154</v>
      </c>
    </row>
    <row r="2" spans="1:21" ht="150.75" thickBot="1" x14ac:dyDescent="0.3">
      <c r="A2" s="27"/>
      <c r="B2" s="28" t="s">
        <v>143</v>
      </c>
      <c r="C2" s="28" t="s">
        <v>144</v>
      </c>
      <c r="D2" s="28" t="s">
        <v>77</v>
      </c>
      <c r="E2" s="28" t="s">
        <v>64</v>
      </c>
      <c r="F2" s="28" t="s">
        <v>145</v>
      </c>
      <c r="G2" s="28" t="s">
        <v>146</v>
      </c>
      <c r="H2" s="28" t="s">
        <v>147</v>
      </c>
      <c r="I2" s="28" t="s">
        <v>148</v>
      </c>
      <c r="J2" s="35" t="s">
        <v>113</v>
      </c>
      <c r="K2" s="35" t="s">
        <v>149</v>
      </c>
      <c r="L2" s="28" t="s">
        <v>150</v>
      </c>
      <c r="M2" s="28" t="s">
        <v>151</v>
      </c>
      <c r="N2" s="28" t="s">
        <v>152</v>
      </c>
      <c r="O2" s="28" t="s">
        <v>153</v>
      </c>
      <c r="P2" s="28" t="s">
        <v>49</v>
      </c>
    </row>
    <row r="3" spans="1:21" ht="15.75" thickBot="1" x14ac:dyDescent="0.3">
      <c r="A3" s="29">
        <v>1</v>
      </c>
      <c r="B3" s="10"/>
      <c r="C3" s="10"/>
      <c r="D3" s="10"/>
      <c r="E3" s="10"/>
      <c r="F3" s="10"/>
      <c r="G3" s="10"/>
      <c r="H3" s="10"/>
      <c r="I3" s="10"/>
      <c r="J3" s="10"/>
      <c r="K3" s="10"/>
      <c r="L3" s="10"/>
      <c r="M3" s="19"/>
      <c r="N3" s="19"/>
      <c r="O3" s="19"/>
      <c r="P3" s="19"/>
    </row>
    <row r="4" spans="1:21" ht="15.75" thickBot="1" x14ac:dyDescent="0.3">
      <c r="A4" s="29">
        <v>2</v>
      </c>
      <c r="B4" s="10"/>
      <c r="C4" s="10"/>
      <c r="D4" s="10"/>
      <c r="E4" s="10"/>
      <c r="F4" s="10"/>
      <c r="G4" s="10"/>
      <c r="H4" s="10"/>
      <c r="I4" s="10"/>
      <c r="J4" s="10"/>
      <c r="K4" s="10"/>
      <c r="L4" s="10"/>
      <c r="M4" s="19"/>
      <c r="N4" s="19"/>
      <c r="O4" s="19"/>
      <c r="P4" s="19"/>
    </row>
    <row r="5" spans="1:21" ht="15.75" thickBot="1" x14ac:dyDescent="0.3">
      <c r="A5" s="29">
        <v>3</v>
      </c>
      <c r="B5" s="10"/>
      <c r="C5" s="10"/>
      <c r="D5" s="10"/>
      <c r="E5" s="10"/>
      <c r="F5" s="10"/>
      <c r="G5" s="10"/>
      <c r="H5" s="10"/>
      <c r="I5" s="10"/>
      <c r="J5" s="10"/>
      <c r="K5" s="10"/>
      <c r="L5" s="10"/>
      <c r="M5" s="19"/>
      <c r="N5" s="19"/>
      <c r="O5" s="19"/>
      <c r="P5" s="19"/>
    </row>
    <row r="6" spans="1:21" ht="15.75" thickBot="1" x14ac:dyDescent="0.3">
      <c r="A6" s="29">
        <v>4</v>
      </c>
      <c r="B6" s="10"/>
      <c r="C6" s="10"/>
      <c r="D6" s="10"/>
      <c r="E6" s="10"/>
      <c r="F6" s="10"/>
      <c r="G6" s="10"/>
      <c r="H6" s="10"/>
      <c r="I6" s="10"/>
      <c r="J6" s="10"/>
      <c r="K6" s="10"/>
      <c r="L6" s="10"/>
      <c r="M6" s="19"/>
      <c r="N6" s="19"/>
      <c r="O6" s="19"/>
      <c r="P6" s="19"/>
    </row>
    <row r="7" spans="1:21" ht="15.75" thickBot="1" x14ac:dyDescent="0.3">
      <c r="A7" s="29">
        <v>5</v>
      </c>
      <c r="B7" s="10"/>
      <c r="C7" s="10"/>
      <c r="D7" s="10"/>
      <c r="E7" s="10"/>
      <c r="F7" s="10"/>
      <c r="G7" s="10"/>
      <c r="H7" s="10"/>
      <c r="I7" s="10"/>
      <c r="J7" s="10"/>
      <c r="K7" s="10"/>
      <c r="L7" s="10"/>
      <c r="M7" s="19"/>
      <c r="N7" s="19"/>
      <c r="O7" s="19"/>
      <c r="P7" s="19"/>
    </row>
    <row r="8" spans="1:21" ht="15.75" thickBot="1" x14ac:dyDescent="0.3">
      <c r="A8" s="29">
        <v>6</v>
      </c>
      <c r="B8" s="10"/>
      <c r="C8" s="10"/>
      <c r="D8" s="10"/>
      <c r="E8" s="10"/>
      <c r="F8" s="10"/>
      <c r="G8" s="10"/>
      <c r="H8" s="10"/>
      <c r="I8" s="10"/>
      <c r="J8" s="10"/>
      <c r="K8" s="10"/>
      <c r="L8" s="10"/>
      <c r="M8" s="19"/>
      <c r="N8" s="19"/>
      <c r="O8" s="19"/>
      <c r="P8" s="19"/>
    </row>
    <row r="9" spans="1:21" x14ac:dyDescent="0.25">
      <c r="A9" s="7"/>
    </row>
    <row r="10" spans="1:21" x14ac:dyDescent="0.25">
      <c r="A10" s="7"/>
    </row>
    <row r="11" spans="1:21" s="97" customFormat="1" x14ac:dyDescent="0.25">
      <c r="A11" s="96"/>
    </row>
    <row r="12" spans="1:21" s="97" customFormat="1" ht="18" customHeight="1" x14ac:dyDescent="0.25">
      <c r="A12" s="109" t="s">
        <v>569</v>
      </c>
      <c r="B12" s="109"/>
      <c r="C12" s="109"/>
      <c r="D12" s="109"/>
      <c r="E12" s="109"/>
      <c r="F12" s="109"/>
      <c r="G12" s="109"/>
      <c r="H12" s="109"/>
      <c r="I12" s="109"/>
      <c r="J12" s="109"/>
      <c r="K12" s="109"/>
      <c r="L12" s="109"/>
      <c r="M12" s="109"/>
      <c r="N12" s="109"/>
      <c r="O12" s="109"/>
      <c r="P12" s="109"/>
      <c r="Q12" s="109"/>
      <c r="R12" s="109"/>
      <c r="S12" s="109"/>
      <c r="T12" s="109"/>
      <c r="U12" s="109"/>
    </row>
    <row r="13" spans="1:21" s="97" customFormat="1" ht="18" customHeight="1" x14ac:dyDescent="0.25">
      <c r="A13" s="98"/>
      <c r="E13" s="98"/>
    </row>
    <row r="14" spans="1:21" s="97" customFormat="1" ht="24" customHeight="1" x14ac:dyDescent="0.25">
      <c r="A14" s="110" t="s">
        <v>570</v>
      </c>
      <c r="B14" s="110"/>
      <c r="C14" s="110"/>
      <c r="D14" s="110"/>
      <c r="E14" s="110"/>
      <c r="F14" s="110"/>
      <c r="G14" s="110"/>
      <c r="H14" s="110"/>
      <c r="I14" s="110"/>
      <c r="J14" s="110"/>
      <c r="K14" s="110"/>
      <c r="L14" s="110"/>
      <c r="M14" s="110"/>
      <c r="N14" s="110"/>
      <c r="O14" s="110"/>
      <c r="P14" s="110"/>
      <c r="Q14" s="110"/>
      <c r="R14" s="110"/>
      <c r="S14" s="110"/>
      <c r="T14" s="110"/>
      <c r="U14" s="110"/>
    </row>
    <row r="15" spans="1:21" s="97" customFormat="1" ht="24" customHeight="1" x14ac:dyDescent="0.25">
      <c r="A15" s="98"/>
      <c r="C15" s="98"/>
    </row>
    <row r="16" spans="1:21" s="97" customFormat="1" ht="21.75" customHeight="1" x14ac:dyDescent="0.25">
      <c r="A16" s="110" t="s">
        <v>408</v>
      </c>
      <c r="B16" s="110"/>
      <c r="C16" s="110"/>
      <c r="D16" s="110"/>
      <c r="E16" s="110"/>
      <c r="F16" s="110"/>
      <c r="G16" s="110"/>
      <c r="H16" s="110"/>
      <c r="I16" s="110"/>
      <c r="J16" s="110"/>
      <c r="K16" s="110"/>
      <c r="L16" s="110"/>
      <c r="M16" s="110"/>
      <c r="N16" s="110"/>
      <c r="O16" s="110"/>
      <c r="P16" s="110"/>
      <c r="Q16" s="110"/>
      <c r="R16" s="110"/>
      <c r="S16" s="110"/>
      <c r="T16" s="110"/>
      <c r="U16" s="110"/>
    </row>
    <row r="17" s="97" customFormat="1" x14ac:dyDescent="0.25"/>
  </sheetData>
  <mergeCells count="3">
    <mergeCell ref="A12:U12"/>
    <mergeCell ref="A14:U14"/>
    <mergeCell ref="A16:U1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A11" sqref="A11:XFD17"/>
    </sheetView>
  </sheetViews>
  <sheetFormatPr defaultRowHeight="15" x14ac:dyDescent="0.25"/>
  <cols>
    <col min="1" max="1" width="10.5703125" customWidth="1"/>
    <col min="2" max="2" width="22.140625" customWidth="1"/>
    <col min="3" max="3" width="22.85546875" customWidth="1"/>
    <col min="4" max="4" width="21.28515625" customWidth="1"/>
    <col min="5" max="5" width="11.85546875" customWidth="1"/>
    <col min="7" max="7" width="10.7109375" customWidth="1"/>
  </cols>
  <sheetData>
    <row r="1" spans="1:21" ht="18" thickBot="1" x14ac:dyDescent="0.3">
      <c r="A1" s="26" t="s">
        <v>160</v>
      </c>
    </row>
    <row r="2" spans="1:21" ht="30.75" thickBot="1" x14ac:dyDescent="0.3">
      <c r="A2" s="27"/>
      <c r="B2" s="28" t="s">
        <v>155</v>
      </c>
      <c r="C2" s="28" t="s">
        <v>156</v>
      </c>
      <c r="D2" s="28" t="s">
        <v>157</v>
      </c>
      <c r="E2" s="28" t="s">
        <v>17</v>
      </c>
      <c r="F2" s="28" t="s">
        <v>158</v>
      </c>
      <c r="G2" s="28" t="s">
        <v>159</v>
      </c>
    </row>
    <row r="3" spans="1:21" ht="15.75" thickBot="1" x14ac:dyDescent="0.3">
      <c r="A3" s="29">
        <v>1</v>
      </c>
      <c r="B3" s="10"/>
      <c r="C3" s="10"/>
      <c r="D3" s="10"/>
      <c r="E3" s="10"/>
      <c r="F3" s="10"/>
      <c r="G3" s="10"/>
    </row>
    <row r="4" spans="1:21" ht="15.75" thickBot="1" x14ac:dyDescent="0.3">
      <c r="A4" s="29">
        <v>2</v>
      </c>
      <c r="B4" s="10"/>
      <c r="C4" s="10"/>
      <c r="D4" s="10"/>
      <c r="E4" s="10"/>
      <c r="F4" s="10"/>
      <c r="G4" s="10"/>
    </row>
    <row r="5" spans="1:21" ht="15.75" thickBot="1" x14ac:dyDescent="0.3">
      <c r="A5" s="29">
        <v>3</v>
      </c>
      <c r="B5" s="10"/>
      <c r="C5" s="10"/>
      <c r="D5" s="10"/>
      <c r="E5" s="10"/>
      <c r="F5" s="10"/>
      <c r="G5" s="10"/>
    </row>
    <row r="6" spans="1:21" ht="15.75" thickBot="1" x14ac:dyDescent="0.3">
      <c r="A6" s="29">
        <v>4</v>
      </c>
      <c r="B6" s="10"/>
      <c r="C6" s="10"/>
      <c r="D6" s="10"/>
      <c r="E6" s="10"/>
      <c r="F6" s="10"/>
      <c r="G6" s="10"/>
    </row>
    <row r="7" spans="1:21" ht="15.75" thickBot="1" x14ac:dyDescent="0.3">
      <c r="A7" s="29">
        <v>5</v>
      </c>
      <c r="B7" s="10"/>
      <c r="C7" s="10"/>
      <c r="D7" s="10"/>
      <c r="E7" s="10"/>
      <c r="F7" s="10"/>
      <c r="G7" s="10"/>
    </row>
    <row r="8" spans="1:21" ht="15.75" thickBot="1" x14ac:dyDescent="0.3">
      <c r="A8" s="29">
        <v>6</v>
      </c>
      <c r="B8" s="10"/>
      <c r="C8" s="10"/>
      <c r="D8" s="10"/>
      <c r="E8" s="10"/>
      <c r="F8" s="10"/>
      <c r="G8" s="10"/>
    </row>
    <row r="9" spans="1:21" x14ac:dyDescent="0.25">
      <c r="A9" s="7"/>
    </row>
    <row r="10" spans="1:21" x14ac:dyDescent="0.25">
      <c r="A10" s="7"/>
    </row>
    <row r="11" spans="1:21" s="97" customFormat="1" x14ac:dyDescent="0.25">
      <c r="A11" s="96"/>
    </row>
    <row r="12" spans="1:21" s="97" customFormat="1" ht="18" customHeight="1" x14ac:dyDescent="0.25">
      <c r="A12" s="109" t="s">
        <v>569</v>
      </c>
      <c r="B12" s="109"/>
      <c r="C12" s="109"/>
      <c r="D12" s="109"/>
      <c r="E12" s="109"/>
      <c r="F12" s="109"/>
      <c r="G12" s="109"/>
      <c r="H12" s="109"/>
      <c r="I12" s="109"/>
      <c r="J12" s="109"/>
      <c r="K12" s="109"/>
      <c r="L12" s="109"/>
      <c r="M12" s="109"/>
      <c r="N12" s="109"/>
      <c r="O12" s="109"/>
      <c r="P12" s="109"/>
      <c r="Q12" s="109"/>
      <c r="R12" s="109"/>
      <c r="S12" s="109"/>
      <c r="T12" s="109"/>
      <c r="U12" s="109"/>
    </row>
    <row r="13" spans="1:21" s="97" customFormat="1" ht="18" customHeight="1" x14ac:dyDescent="0.25">
      <c r="A13" s="98"/>
      <c r="E13" s="98"/>
    </row>
    <row r="14" spans="1:21" s="97" customFormat="1" ht="24" customHeight="1" x14ac:dyDescent="0.25">
      <c r="A14" s="110" t="s">
        <v>570</v>
      </c>
      <c r="B14" s="110"/>
      <c r="C14" s="110"/>
      <c r="D14" s="110"/>
      <c r="E14" s="110"/>
      <c r="F14" s="110"/>
      <c r="G14" s="110"/>
      <c r="H14" s="110"/>
      <c r="I14" s="110"/>
      <c r="J14" s="110"/>
      <c r="K14" s="110"/>
      <c r="L14" s="110"/>
      <c r="M14" s="110"/>
      <c r="N14" s="110"/>
      <c r="O14" s="110"/>
      <c r="P14" s="110"/>
      <c r="Q14" s="110"/>
      <c r="R14" s="110"/>
      <c r="S14" s="110"/>
      <c r="T14" s="110"/>
      <c r="U14" s="110"/>
    </row>
    <row r="15" spans="1:21" s="97" customFormat="1" ht="24" customHeight="1" x14ac:dyDescent="0.25">
      <c r="A15" s="98"/>
      <c r="C15" s="98"/>
    </row>
    <row r="16" spans="1:21" s="97" customFormat="1" ht="21.75" customHeight="1" x14ac:dyDescent="0.25">
      <c r="A16" s="110" t="s">
        <v>408</v>
      </c>
      <c r="B16" s="110"/>
      <c r="C16" s="110"/>
      <c r="D16" s="110"/>
      <c r="E16" s="110"/>
      <c r="F16" s="110"/>
      <c r="G16" s="110"/>
      <c r="H16" s="110"/>
      <c r="I16" s="110"/>
      <c r="J16" s="110"/>
      <c r="K16" s="110"/>
      <c r="L16" s="110"/>
      <c r="M16" s="110"/>
      <c r="N16" s="110"/>
      <c r="O16" s="110"/>
      <c r="P16" s="110"/>
      <c r="Q16" s="110"/>
      <c r="R16" s="110"/>
      <c r="S16" s="110"/>
      <c r="T16" s="110"/>
      <c r="U16" s="110"/>
    </row>
    <row r="17" s="97" customFormat="1" x14ac:dyDescent="0.25"/>
  </sheetData>
  <mergeCells count="3">
    <mergeCell ref="A12:U12"/>
    <mergeCell ref="A14:U14"/>
    <mergeCell ref="A16:U1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election activeCell="A12" sqref="A12:XFD18"/>
    </sheetView>
  </sheetViews>
  <sheetFormatPr defaultRowHeight="15" x14ac:dyDescent="0.25"/>
  <sheetData>
    <row r="1" spans="1:21" ht="18" thickBot="1" x14ac:dyDescent="0.3">
      <c r="A1" s="26" t="s">
        <v>166</v>
      </c>
    </row>
    <row r="2" spans="1:21" ht="105.75" thickBot="1" x14ac:dyDescent="0.3">
      <c r="A2" s="27"/>
      <c r="B2" s="28" t="s">
        <v>161</v>
      </c>
      <c r="C2" s="28" t="s">
        <v>162</v>
      </c>
      <c r="D2" s="28" t="s">
        <v>156</v>
      </c>
      <c r="E2" s="28" t="s">
        <v>163</v>
      </c>
      <c r="F2" s="28" t="s">
        <v>164</v>
      </c>
      <c r="G2" s="28" t="s">
        <v>157</v>
      </c>
      <c r="H2" s="28" t="s">
        <v>165</v>
      </c>
      <c r="I2" s="28" t="s">
        <v>158</v>
      </c>
      <c r="J2" s="28" t="s">
        <v>19</v>
      </c>
    </row>
    <row r="3" spans="1:21" ht="15.75" thickBot="1" x14ac:dyDescent="0.3">
      <c r="A3" s="29">
        <v>1</v>
      </c>
      <c r="B3" s="10"/>
      <c r="C3" s="10"/>
      <c r="D3" s="10"/>
      <c r="E3" s="10"/>
      <c r="F3" s="10"/>
      <c r="G3" s="10"/>
      <c r="H3" s="10"/>
      <c r="I3" s="10"/>
      <c r="J3" s="10"/>
    </row>
    <row r="4" spans="1:21" ht="15.75" thickBot="1" x14ac:dyDescent="0.3">
      <c r="A4" s="29">
        <v>2</v>
      </c>
      <c r="B4" s="10"/>
      <c r="C4" s="10"/>
      <c r="D4" s="10"/>
      <c r="E4" s="10"/>
      <c r="F4" s="10"/>
      <c r="G4" s="10"/>
      <c r="H4" s="10"/>
      <c r="I4" s="10"/>
      <c r="J4" s="10"/>
    </row>
    <row r="5" spans="1:21" ht="15.75" thickBot="1" x14ac:dyDescent="0.3">
      <c r="A5" s="29">
        <v>3</v>
      </c>
      <c r="B5" s="10"/>
      <c r="C5" s="10"/>
      <c r="D5" s="10"/>
      <c r="E5" s="10"/>
      <c r="F5" s="10"/>
      <c r="G5" s="10"/>
      <c r="H5" s="10"/>
      <c r="I5" s="10"/>
      <c r="J5" s="10"/>
    </row>
    <row r="6" spans="1:21" ht="15.75" thickBot="1" x14ac:dyDescent="0.3">
      <c r="A6" s="29">
        <v>4</v>
      </c>
      <c r="B6" s="10"/>
      <c r="C6" s="10"/>
      <c r="D6" s="10"/>
      <c r="E6" s="10"/>
      <c r="F6" s="10"/>
      <c r="G6" s="10"/>
      <c r="H6" s="10"/>
      <c r="I6" s="10"/>
      <c r="J6" s="10"/>
    </row>
    <row r="7" spans="1:21" ht="15.75" thickBot="1" x14ac:dyDescent="0.3">
      <c r="A7" s="29">
        <v>5</v>
      </c>
      <c r="B7" s="10"/>
      <c r="C7" s="10"/>
      <c r="D7" s="10"/>
      <c r="E7" s="10"/>
      <c r="F7" s="10"/>
      <c r="G7" s="10"/>
      <c r="H7" s="10"/>
      <c r="I7" s="10"/>
      <c r="J7" s="10"/>
    </row>
    <row r="8" spans="1:21" ht="15.75" thickBot="1" x14ac:dyDescent="0.3">
      <c r="A8" s="29">
        <v>6</v>
      </c>
      <c r="B8" s="10"/>
      <c r="C8" s="10"/>
      <c r="D8" s="10"/>
      <c r="E8" s="10"/>
      <c r="F8" s="10"/>
      <c r="G8" s="10"/>
      <c r="H8" s="10"/>
      <c r="I8" s="10"/>
      <c r="J8" s="10"/>
    </row>
    <row r="9" spans="1:21" ht="15.75" thickBot="1" x14ac:dyDescent="0.3">
      <c r="A9" s="29">
        <v>7</v>
      </c>
      <c r="B9" s="10"/>
      <c r="C9" s="10"/>
      <c r="D9" s="10"/>
      <c r="E9" s="10"/>
      <c r="F9" s="10"/>
      <c r="G9" s="10"/>
      <c r="H9" s="10"/>
      <c r="I9" s="10"/>
      <c r="J9" s="10"/>
    </row>
    <row r="10" spans="1:21" x14ac:dyDescent="0.25">
      <c r="A10" s="7"/>
    </row>
    <row r="11" spans="1:21" x14ac:dyDescent="0.25">
      <c r="A11"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3">
    <mergeCell ref="A13:U13"/>
    <mergeCell ref="A15:U15"/>
    <mergeCell ref="A17:U1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A4" workbookViewId="0">
      <selection activeCell="A11" sqref="A11:XFD17"/>
    </sheetView>
  </sheetViews>
  <sheetFormatPr defaultRowHeight="15" x14ac:dyDescent="0.25"/>
  <sheetData>
    <row r="1" spans="1:21" ht="18" thickBot="1" x14ac:dyDescent="0.3">
      <c r="A1" s="26" t="s">
        <v>183</v>
      </c>
    </row>
    <row r="2" spans="1:21" ht="195.75" thickBot="1" x14ac:dyDescent="0.3">
      <c r="A2" s="30"/>
      <c r="B2" s="28" t="s">
        <v>167</v>
      </c>
      <c r="C2" s="28" t="s">
        <v>168</v>
      </c>
      <c r="D2" s="28" t="s">
        <v>169</v>
      </c>
      <c r="E2" s="28" t="s">
        <v>146</v>
      </c>
      <c r="F2" s="28" t="s">
        <v>170</v>
      </c>
      <c r="G2" s="28" t="s">
        <v>171</v>
      </c>
      <c r="H2" s="28" t="s">
        <v>172</v>
      </c>
      <c r="I2" s="28" t="s">
        <v>173</v>
      </c>
      <c r="J2" s="28" t="s">
        <v>174</v>
      </c>
      <c r="K2" s="28" t="s">
        <v>175</v>
      </c>
      <c r="L2" s="28" t="s">
        <v>176</v>
      </c>
      <c r="M2" s="28" t="s">
        <v>177</v>
      </c>
      <c r="N2" s="28" t="s">
        <v>178</v>
      </c>
      <c r="O2" s="28" t="s">
        <v>179</v>
      </c>
      <c r="P2" s="28" t="s">
        <v>180</v>
      </c>
      <c r="Q2" s="28" t="s">
        <v>181</v>
      </c>
      <c r="R2" s="28" t="s">
        <v>182</v>
      </c>
      <c r="S2" s="35" t="s">
        <v>159</v>
      </c>
    </row>
    <row r="3" spans="1:21" ht="15.75" thickBot="1" x14ac:dyDescent="0.3">
      <c r="A3" s="29">
        <v>1</v>
      </c>
      <c r="B3" s="10"/>
      <c r="C3" s="10"/>
      <c r="D3" s="10"/>
      <c r="E3" s="10"/>
      <c r="F3" s="10"/>
      <c r="G3" s="10"/>
      <c r="H3" s="10"/>
      <c r="I3" s="10"/>
      <c r="J3" s="10"/>
      <c r="K3" s="10"/>
      <c r="L3" s="10"/>
      <c r="M3" s="10"/>
      <c r="N3" s="10"/>
      <c r="O3" s="10"/>
      <c r="P3" s="10"/>
      <c r="Q3" s="10"/>
      <c r="R3" s="19"/>
      <c r="S3" s="19"/>
    </row>
    <row r="4" spans="1:21" ht="15.75" thickBot="1" x14ac:dyDescent="0.3">
      <c r="A4" s="9">
        <v>2</v>
      </c>
      <c r="B4" s="19"/>
      <c r="C4" s="19"/>
      <c r="D4" s="19"/>
      <c r="E4" s="19"/>
      <c r="F4" s="19"/>
      <c r="G4" s="19"/>
      <c r="H4" s="19"/>
      <c r="I4" s="19"/>
      <c r="J4" s="19"/>
      <c r="K4" s="19"/>
      <c r="L4" s="19"/>
      <c r="M4" s="19"/>
      <c r="N4" s="19"/>
      <c r="O4" s="19"/>
      <c r="P4" s="19"/>
      <c r="Q4" s="19"/>
      <c r="R4" s="19"/>
      <c r="S4" s="19"/>
    </row>
    <row r="5" spans="1:21" ht="15.75" thickBot="1" x14ac:dyDescent="0.3">
      <c r="A5" s="9">
        <v>3</v>
      </c>
      <c r="B5" s="19"/>
      <c r="C5" s="19"/>
      <c r="D5" s="19"/>
      <c r="E5" s="19"/>
      <c r="F5" s="19"/>
      <c r="G5" s="19"/>
      <c r="H5" s="19"/>
      <c r="I5" s="19"/>
      <c r="J5" s="19"/>
      <c r="K5" s="19"/>
      <c r="L5" s="19"/>
      <c r="M5" s="19"/>
      <c r="N5" s="19"/>
      <c r="O5" s="19"/>
      <c r="P5" s="19"/>
      <c r="Q5" s="19"/>
      <c r="R5" s="19"/>
      <c r="S5" s="19"/>
    </row>
    <row r="6" spans="1:21" ht="15.75" thickBot="1" x14ac:dyDescent="0.3">
      <c r="A6" s="9">
        <v>4</v>
      </c>
      <c r="B6" s="19"/>
      <c r="C6" s="19"/>
      <c r="D6" s="19"/>
      <c r="E6" s="19"/>
      <c r="F6" s="19"/>
      <c r="G6" s="19"/>
      <c r="H6" s="19"/>
      <c r="I6" s="19"/>
      <c r="J6" s="19"/>
      <c r="K6" s="19"/>
      <c r="L6" s="19"/>
      <c r="M6" s="19"/>
      <c r="N6" s="19"/>
      <c r="O6" s="19"/>
      <c r="P6" s="19"/>
      <c r="Q6" s="19"/>
      <c r="R6" s="19"/>
      <c r="S6" s="19"/>
    </row>
    <row r="7" spans="1:21" ht="15.75" thickBot="1" x14ac:dyDescent="0.3">
      <c r="A7" s="9">
        <v>5</v>
      </c>
      <c r="B7" s="19"/>
      <c r="C7" s="19"/>
      <c r="D7" s="19"/>
      <c r="E7" s="19"/>
      <c r="F7" s="19"/>
      <c r="G7" s="19"/>
      <c r="H7" s="19"/>
      <c r="I7" s="19"/>
      <c r="J7" s="19"/>
      <c r="K7" s="19"/>
      <c r="L7" s="19"/>
      <c r="M7" s="19"/>
      <c r="N7" s="19"/>
      <c r="O7" s="19"/>
      <c r="P7" s="19"/>
      <c r="Q7" s="19"/>
      <c r="R7" s="19"/>
      <c r="S7" s="19"/>
    </row>
    <row r="8" spans="1:21" ht="15.75" thickBot="1" x14ac:dyDescent="0.3">
      <c r="A8" s="9">
        <v>6</v>
      </c>
      <c r="B8" s="10"/>
      <c r="C8" s="10"/>
      <c r="D8" s="10"/>
      <c r="E8" s="10"/>
      <c r="F8" s="10"/>
      <c r="G8" s="10"/>
      <c r="H8" s="10"/>
      <c r="I8" s="10"/>
      <c r="J8" s="10"/>
      <c r="K8" s="10"/>
      <c r="L8" s="10"/>
      <c r="M8" s="10"/>
      <c r="N8" s="10"/>
      <c r="O8" s="10"/>
      <c r="P8" s="10"/>
      <c r="Q8" s="19"/>
      <c r="R8" s="19"/>
      <c r="S8" s="19"/>
    </row>
    <row r="9" spans="1:21" x14ac:dyDescent="0.25">
      <c r="A9" s="7"/>
    </row>
    <row r="10" spans="1:21" x14ac:dyDescent="0.25">
      <c r="A10" s="7"/>
    </row>
    <row r="11" spans="1:21" x14ac:dyDescent="0.25">
      <c r="A11" s="1"/>
    </row>
    <row r="12" spans="1:21" ht="18" customHeight="1" x14ac:dyDescent="0.25">
      <c r="A12" s="102" t="s">
        <v>569</v>
      </c>
      <c r="B12" s="102"/>
      <c r="C12" s="102"/>
      <c r="D12" s="102"/>
      <c r="E12" s="102"/>
      <c r="F12" s="102"/>
      <c r="G12" s="102"/>
      <c r="H12" s="102"/>
      <c r="I12" s="102"/>
      <c r="J12" s="102"/>
      <c r="K12" s="102"/>
      <c r="L12" s="102"/>
      <c r="M12" s="102"/>
      <c r="N12" s="102"/>
      <c r="O12" s="102"/>
      <c r="P12" s="102"/>
      <c r="Q12" s="102"/>
      <c r="R12" s="102"/>
      <c r="S12" s="102"/>
      <c r="T12" s="102"/>
      <c r="U12" s="102"/>
    </row>
    <row r="13" spans="1:21" ht="18" customHeight="1" x14ac:dyDescent="0.25">
      <c r="A13" s="6"/>
      <c r="E13" s="6"/>
    </row>
    <row r="14" spans="1:21" ht="24" customHeight="1" x14ac:dyDescent="0.25">
      <c r="A14" s="103" t="s">
        <v>570</v>
      </c>
      <c r="B14" s="103"/>
      <c r="C14" s="103"/>
      <c r="D14" s="103"/>
      <c r="E14" s="103"/>
      <c r="F14" s="103"/>
      <c r="G14" s="103"/>
      <c r="H14" s="103"/>
      <c r="I14" s="103"/>
      <c r="J14" s="103"/>
      <c r="K14" s="103"/>
      <c r="L14" s="103"/>
      <c r="M14" s="103"/>
      <c r="N14" s="103"/>
      <c r="O14" s="103"/>
      <c r="P14" s="103"/>
      <c r="Q14" s="103"/>
      <c r="R14" s="103"/>
      <c r="S14" s="103"/>
      <c r="T14" s="103"/>
      <c r="U14" s="103"/>
    </row>
    <row r="15" spans="1:21" ht="24" customHeight="1" x14ac:dyDescent="0.25">
      <c r="A15" s="6"/>
      <c r="C15" s="6"/>
    </row>
    <row r="16" spans="1:21" ht="21.75" customHeight="1" x14ac:dyDescent="0.25">
      <c r="A16" s="103" t="s">
        <v>408</v>
      </c>
      <c r="B16" s="103"/>
      <c r="C16" s="103"/>
      <c r="D16" s="103"/>
      <c r="E16" s="103"/>
      <c r="F16" s="103"/>
      <c r="G16" s="103"/>
      <c r="H16" s="103"/>
      <c r="I16" s="103"/>
      <c r="J16" s="103"/>
      <c r="K16" s="103"/>
      <c r="L16" s="103"/>
      <c r="M16" s="103"/>
      <c r="N16" s="103"/>
      <c r="O16" s="103"/>
      <c r="P16" s="103"/>
      <c r="Q16" s="103"/>
      <c r="R16" s="103"/>
      <c r="S16" s="103"/>
      <c r="T16" s="103"/>
      <c r="U16" s="103"/>
    </row>
  </sheetData>
  <mergeCells count="3">
    <mergeCell ref="A12:U12"/>
    <mergeCell ref="A14:U14"/>
    <mergeCell ref="A16:U1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election activeCell="A13" sqref="A13:XFD19"/>
    </sheetView>
  </sheetViews>
  <sheetFormatPr defaultRowHeight="15" x14ac:dyDescent="0.25"/>
  <cols>
    <col min="2" max="2" width="14.140625" customWidth="1"/>
    <col min="3" max="3" width="13.5703125" customWidth="1"/>
    <col min="4" max="4" width="13.85546875" customWidth="1"/>
    <col min="5" max="5" width="11.140625" customWidth="1"/>
    <col min="7" max="7" width="13.42578125" customWidth="1"/>
    <col min="8" max="8" width="12.5703125" customWidth="1"/>
    <col min="9" max="9" width="11.5703125" customWidth="1"/>
  </cols>
  <sheetData>
    <row r="1" spans="1:21" ht="18" thickBot="1" x14ac:dyDescent="0.3">
      <c r="A1" s="26" t="s">
        <v>190</v>
      </c>
    </row>
    <row r="2" spans="1:21" ht="45.75" thickBot="1" x14ac:dyDescent="0.3">
      <c r="A2" s="30"/>
      <c r="B2" s="28" t="s">
        <v>184</v>
      </c>
      <c r="C2" s="28" t="s">
        <v>185</v>
      </c>
      <c r="D2" s="28" t="s">
        <v>186</v>
      </c>
      <c r="E2" s="28" t="s">
        <v>17</v>
      </c>
      <c r="F2" s="28" t="s">
        <v>156</v>
      </c>
      <c r="G2" s="28" t="s">
        <v>187</v>
      </c>
      <c r="H2" s="28" t="s">
        <v>188</v>
      </c>
      <c r="I2" s="28" t="s">
        <v>189</v>
      </c>
      <c r="J2" s="35" t="s">
        <v>49</v>
      </c>
    </row>
    <row r="3" spans="1:21" ht="15.75" thickBot="1" x14ac:dyDescent="0.3">
      <c r="A3" s="29">
        <v>1</v>
      </c>
      <c r="B3" s="32"/>
      <c r="C3" s="32"/>
      <c r="D3" s="32"/>
      <c r="E3" s="32"/>
      <c r="F3" s="32"/>
      <c r="G3" s="32"/>
      <c r="H3" s="32"/>
      <c r="I3" s="32"/>
      <c r="J3" s="32"/>
    </row>
    <row r="4" spans="1:21" ht="15.75" thickBot="1" x14ac:dyDescent="0.3">
      <c r="A4" s="9">
        <v>2</v>
      </c>
      <c r="B4" s="19"/>
      <c r="C4" s="19"/>
      <c r="D4" s="19"/>
      <c r="E4" s="19"/>
      <c r="F4" s="19"/>
      <c r="G4" s="19"/>
      <c r="H4" s="19"/>
      <c r="I4" s="19"/>
      <c r="J4" s="19"/>
    </row>
    <row r="5" spans="1:21" ht="15.75" thickBot="1" x14ac:dyDescent="0.3">
      <c r="A5" s="9">
        <v>3</v>
      </c>
      <c r="B5" s="19"/>
      <c r="C5" s="19"/>
      <c r="D5" s="19"/>
      <c r="E5" s="19"/>
      <c r="F5" s="19"/>
      <c r="G5" s="19"/>
      <c r="H5" s="19"/>
      <c r="I5" s="19"/>
      <c r="J5" s="19"/>
    </row>
    <row r="6" spans="1:21" ht="15.75" thickBot="1" x14ac:dyDescent="0.3">
      <c r="A6" s="9">
        <v>4</v>
      </c>
      <c r="B6" s="19"/>
      <c r="C6" s="19"/>
      <c r="D6" s="19"/>
      <c r="E6" s="19"/>
      <c r="F6" s="19"/>
      <c r="G6" s="19"/>
      <c r="H6" s="19"/>
      <c r="I6" s="19"/>
      <c r="J6" s="19"/>
    </row>
    <row r="7" spans="1:21" ht="15.75" thickBot="1" x14ac:dyDescent="0.3">
      <c r="A7" s="9">
        <v>5</v>
      </c>
      <c r="B7" s="19"/>
      <c r="C7" s="19"/>
      <c r="D7" s="19"/>
      <c r="E7" s="19"/>
      <c r="F7" s="19"/>
      <c r="G7" s="19"/>
      <c r="H7" s="19"/>
      <c r="I7" s="19"/>
      <c r="J7" s="19"/>
    </row>
    <row r="8" spans="1:21" ht="15.75" thickBot="1" x14ac:dyDescent="0.3">
      <c r="A8" s="9">
        <v>6</v>
      </c>
      <c r="B8" s="19"/>
      <c r="C8" s="19"/>
      <c r="D8" s="19"/>
      <c r="E8" s="19"/>
      <c r="F8" s="19"/>
      <c r="G8" s="19"/>
      <c r="H8" s="19"/>
      <c r="I8" s="19"/>
      <c r="J8" s="19"/>
    </row>
    <row r="9" spans="1:21" ht="15.75" thickBot="1" x14ac:dyDescent="0.3">
      <c r="A9" s="9">
        <v>7</v>
      </c>
      <c r="B9" s="19"/>
      <c r="C9" s="19"/>
      <c r="D9" s="19"/>
      <c r="E9" s="19"/>
      <c r="F9" s="19"/>
      <c r="G9" s="19"/>
      <c r="H9" s="19"/>
      <c r="I9" s="19"/>
      <c r="J9" s="19"/>
    </row>
    <row r="10" spans="1:21" x14ac:dyDescent="0.25">
      <c r="A10" s="7"/>
    </row>
    <row r="11" spans="1:21" x14ac:dyDescent="0.25">
      <c r="A11" s="7"/>
    </row>
    <row r="12" spans="1:21" x14ac:dyDescent="0.25">
      <c r="A12" s="7"/>
    </row>
    <row r="13" spans="1:21" s="97" customFormat="1" x14ac:dyDescent="0.25">
      <c r="A13" s="96"/>
    </row>
    <row r="14" spans="1:21" s="97" customFormat="1" ht="18" customHeight="1" x14ac:dyDescent="0.25">
      <c r="A14" s="109" t="s">
        <v>569</v>
      </c>
      <c r="B14" s="109"/>
      <c r="C14" s="109"/>
      <c r="D14" s="109"/>
      <c r="E14" s="109"/>
      <c r="F14" s="109"/>
      <c r="G14" s="109"/>
      <c r="H14" s="109"/>
      <c r="I14" s="109"/>
      <c r="J14" s="109"/>
      <c r="K14" s="109"/>
      <c r="L14" s="109"/>
      <c r="M14" s="109"/>
      <c r="N14" s="109"/>
      <c r="O14" s="109"/>
      <c r="P14" s="109"/>
      <c r="Q14" s="109"/>
      <c r="R14" s="109"/>
      <c r="S14" s="109"/>
      <c r="T14" s="109"/>
      <c r="U14" s="109"/>
    </row>
    <row r="15" spans="1:21" s="97" customFormat="1" ht="18" customHeight="1" x14ac:dyDescent="0.25">
      <c r="A15" s="98"/>
      <c r="E15" s="98"/>
    </row>
    <row r="16" spans="1:21" s="97" customFormat="1" ht="24" customHeight="1" x14ac:dyDescent="0.25">
      <c r="A16" s="110" t="s">
        <v>570</v>
      </c>
      <c r="B16" s="110"/>
      <c r="C16" s="110"/>
      <c r="D16" s="110"/>
      <c r="E16" s="110"/>
      <c r="F16" s="110"/>
      <c r="G16" s="110"/>
      <c r="H16" s="110"/>
      <c r="I16" s="110"/>
      <c r="J16" s="110"/>
      <c r="K16" s="110"/>
      <c r="L16" s="110"/>
      <c r="M16" s="110"/>
      <c r="N16" s="110"/>
      <c r="O16" s="110"/>
      <c r="P16" s="110"/>
      <c r="Q16" s="110"/>
      <c r="R16" s="110"/>
      <c r="S16" s="110"/>
      <c r="T16" s="110"/>
      <c r="U16" s="110"/>
    </row>
    <row r="17" spans="1:21" s="97" customFormat="1" ht="24" customHeight="1" x14ac:dyDescent="0.25">
      <c r="A17" s="98"/>
      <c r="C17" s="98"/>
    </row>
    <row r="18" spans="1:21" s="97" customFormat="1" ht="21.75" customHeight="1" x14ac:dyDescent="0.25">
      <c r="A18" s="110" t="s">
        <v>408</v>
      </c>
      <c r="B18" s="110"/>
      <c r="C18" s="110"/>
      <c r="D18" s="110"/>
      <c r="E18" s="110"/>
      <c r="F18" s="110"/>
      <c r="G18" s="110"/>
      <c r="H18" s="110"/>
      <c r="I18" s="110"/>
      <c r="J18" s="110"/>
      <c r="K18" s="110"/>
      <c r="L18" s="110"/>
      <c r="M18" s="110"/>
      <c r="N18" s="110"/>
      <c r="O18" s="110"/>
      <c r="P18" s="110"/>
      <c r="Q18" s="110"/>
      <c r="R18" s="110"/>
      <c r="S18" s="110"/>
      <c r="T18" s="110"/>
      <c r="U18" s="110"/>
    </row>
    <row r="19" spans="1:21" s="97" customFormat="1" x14ac:dyDescent="0.25"/>
  </sheetData>
  <mergeCells count="3">
    <mergeCell ref="A14:U14"/>
    <mergeCell ref="A16:U16"/>
    <mergeCell ref="A18:U1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topLeftCell="A7" workbookViewId="0">
      <selection activeCell="A18" sqref="A18:XFD24"/>
    </sheetView>
  </sheetViews>
  <sheetFormatPr defaultRowHeight="15" x14ac:dyDescent="0.25"/>
  <sheetData>
    <row r="1" spans="1:11" ht="18" thickBot="1" x14ac:dyDescent="0.3">
      <c r="A1" s="26" t="s">
        <v>194</v>
      </c>
    </row>
    <row r="2" spans="1:11" ht="90.75" thickBot="1" x14ac:dyDescent="0.3">
      <c r="A2" s="30"/>
      <c r="B2" s="28" t="s">
        <v>191</v>
      </c>
      <c r="C2" s="28" t="s">
        <v>184</v>
      </c>
      <c r="D2" s="28" t="s">
        <v>192</v>
      </c>
      <c r="E2" s="28" t="s">
        <v>193</v>
      </c>
      <c r="F2" s="28" t="s">
        <v>17</v>
      </c>
      <c r="G2" s="28" t="s">
        <v>156</v>
      </c>
      <c r="H2" s="28" t="s">
        <v>187</v>
      </c>
      <c r="I2" s="28" t="s">
        <v>188</v>
      </c>
      <c r="J2" s="28" t="s">
        <v>189</v>
      </c>
      <c r="K2" s="35" t="s">
        <v>49</v>
      </c>
    </row>
    <row r="3" spans="1:11" ht="15.75" thickBot="1" x14ac:dyDescent="0.3">
      <c r="A3" s="9">
        <v>1</v>
      </c>
      <c r="B3" s="19"/>
      <c r="C3" s="19"/>
      <c r="D3" s="19"/>
      <c r="E3" s="19"/>
      <c r="F3" s="19"/>
      <c r="G3" s="19"/>
      <c r="H3" s="19"/>
      <c r="I3" s="19"/>
      <c r="J3" s="19"/>
      <c r="K3" s="19"/>
    </row>
    <row r="4" spans="1:11" ht="15.75" thickBot="1" x14ac:dyDescent="0.3">
      <c r="A4" s="9">
        <v>2</v>
      </c>
      <c r="B4" s="19"/>
      <c r="C4" s="19"/>
      <c r="D4" s="19"/>
      <c r="E4" s="19"/>
      <c r="F4" s="19"/>
      <c r="G4" s="19"/>
      <c r="H4" s="19"/>
      <c r="I4" s="19"/>
      <c r="J4" s="19"/>
      <c r="K4" s="19"/>
    </row>
    <row r="5" spans="1:11" ht="15.75" thickBot="1" x14ac:dyDescent="0.3">
      <c r="A5" s="9">
        <v>3</v>
      </c>
      <c r="B5" s="19"/>
      <c r="C5" s="19"/>
      <c r="D5" s="19"/>
      <c r="E5" s="19"/>
      <c r="F5" s="19"/>
      <c r="G5" s="19"/>
      <c r="H5" s="19"/>
      <c r="I5" s="19"/>
      <c r="J5" s="19"/>
      <c r="K5" s="19"/>
    </row>
    <row r="6" spans="1:11" ht="15.75" thickBot="1" x14ac:dyDescent="0.3">
      <c r="A6" s="9">
        <v>4</v>
      </c>
      <c r="B6" s="19"/>
      <c r="C6" s="19"/>
      <c r="D6" s="19"/>
      <c r="E6" s="19"/>
      <c r="F6" s="19"/>
      <c r="G6" s="19"/>
      <c r="H6" s="19"/>
      <c r="I6" s="19"/>
      <c r="J6" s="19"/>
      <c r="K6" s="19"/>
    </row>
    <row r="7" spans="1:11" ht="15.75" thickBot="1" x14ac:dyDescent="0.3">
      <c r="A7" s="9">
        <v>5</v>
      </c>
      <c r="B7" s="19"/>
      <c r="C7" s="19"/>
      <c r="D7" s="19"/>
      <c r="E7" s="19"/>
      <c r="F7" s="19"/>
      <c r="G7" s="19"/>
      <c r="H7" s="19"/>
      <c r="I7" s="19"/>
      <c r="J7" s="19"/>
      <c r="K7" s="19"/>
    </row>
    <row r="8" spans="1:11" ht="15.75" thickBot="1" x14ac:dyDescent="0.3">
      <c r="A8" s="9">
        <v>6</v>
      </c>
      <c r="B8" s="19"/>
      <c r="C8" s="19"/>
      <c r="D8" s="19"/>
      <c r="E8" s="19"/>
      <c r="F8" s="19"/>
      <c r="G8" s="19"/>
      <c r="H8" s="19"/>
      <c r="I8" s="19"/>
      <c r="J8" s="19"/>
      <c r="K8" s="19"/>
    </row>
    <row r="9" spans="1:11" ht="15.75" thickBot="1" x14ac:dyDescent="0.3">
      <c r="A9" s="9">
        <v>7</v>
      </c>
      <c r="B9" s="19"/>
      <c r="C9" s="19"/>
      <c r="D9" s="19"/>
      <c r="E9" s="19"/>
      <c r="F9" s="19"/>
      <c r="G9" s="19"/>
      <c r="H9" s="19"/>
      <c r="I9" s="19"/>
      <c r="J9" s="19"/>
      <c r="K9" s="19"/>
    </row>
    <row r="10" spans="1:11" ht="15.75" thickBot="1" x14ac:dyDescent="0.3">
      <c r="A10" s="9">
        <v>8</v>
      </c>
      <c r="B10" s="19"/>
      <c r="C10" s="19"/>
      <c r="D10" s="19"/>
      <c r="E10" s="19"/>
      <c r="F10" s="19"/>
      <c r="G10" s="19"/>
      <c r="H10" s="19"/>
      <c r="I10" s="19"/>
      <c r="J10" s="19"/>
      <c r="K10" s="19"/>
    </row>
    <row r="11" spans="1:11" ht="15.75" thickBot="1" x14ac:dyDescent="0.3">
      <c r="A11" s="9">
        <v>9</v>
      </c>
      <c r="B11" s="19"/>
      <c r="C11" s="19"/>
      <c r="D11" s="19"/>
      <c r="E11" s="19"/>
      <c r="F11" s="19"/>
      <c r="G11" s="19"/>
      <c r="H11" s="19"/>
      <c r="I11" s="19"/>
      <c r="J11" s="19"/>
      <c r="K11" s="19"/>
    </row>
    <row r="12" spans="1:11" ht="15.75" thickBot="1" x14ac:dyDescent="0.3">
      <c r="A12" s="9">
        <v>10</v>
      </c>
      <c r="B12" s="19"/>
      <c r="C12" s="19"/>
      <c r="D12" s="19"/>
      <c r="E12" s="19"/>
      <c r="F12" s="19"/>
      <c r="G12" s="19"/>
      <c r="H12" s="19"/>
      <c r="I12" s="19"/>
      <c r="J12" s="19"/>
      <c r="K12" s="19"/>
    </row>
    <row r="13" spans="1:11" ht="15.75" thickBot="1" x14ac:dyDescent="0.3">
      <c r="A13" s="9">
        <v>11</v>
      </c>
      <c r="B13" s="19"/>
      <c r="C13" s="19"/>
      <c r="D13" s="19"/>
      <c r="E13" s="19"/>
      <c r="F13" s="19"/>
      <c r="G13" s="19"/>
      <c r="H13" s="19"/>
      <c r="I13" s="19"/>
      <c r="J13" s="19"/>
      <c r="K13" s="19"/>
    </row>
    <row r="14" spans="1:11" ht="15.75" thickBot="1" x14ac:dyDescent="0.3">
      <c r="A14" s="9">
        <v>12</v>
      </c>
      <c r="B14" s="19"/>
      <c r="C14" s="19"/>
      <c r="D14" s="19"/>
      <c r="E14" s="19"/>
      <c r="F14" s="19"/>
      <c r="G14" s="19"/>
      <c r="H14" s="19"/>
      <c r="I14" s="19"/>
      <c r="J14" s="19"/>
      <c r="K14" s="19"/>
    </row>
    <row r="15" spans="1:11" x14ac:dyDescent="0.25">
      <c r="A15" s="7"/>
    </row>
    <row r="16" spans="1:11" x14ac:dyDescent="0.25">
      <c r="A16" s="7"/>
    </row>
    <row r="17" spans="1:21" x14ac:dyDescent="0.25">
      <c r="A17" s="7"/>
    </row>
    <row r="18" spans="1:21" s="97" customFormat="1" x14ac:dyDescent="0.25">
      <c r="A18" s="96"/>
    </row>
    <row r="19" spans="1:21" s="97" customFormat="1" ht="18" customHeight="1" x14ac:dyDescent="0.25">
      <c r="A19" s="109" t="s">
        <v>569</v>
      </c>
      <c r="B19" s="109"/>
      <c r="C19" s="109"/>
      <c r="D19" s="109"/>
      <c r="E19" s="109"/>
      <c r="F19" s="109"/>
      <c r="G19" s="109"/>
      <c r="H19" s="109"/>
      <c r="I19" s="109"/>
      <c r="J19" s="109"/>
      <c r="K19" s="109"/>
      <c r="L19" s="109"/>
      <c r="M19" s="109"/>
      <c r="N19" s="109"/>
      <c r="O19" s="109"/>
      <c r="P19" s="109"/>
      <c r="Q19" s="109"/>
      <c r="R19" s="109"/>
      <c r="S19" s="109"/>
      <c r="T19" s="109"/>
      <c r="U19" s="109"/>
    </row>
    <row r="20" spans="1:21" s="97" customFormat="1" ht="18" customHeight="1" x14ac:dyDescent="0.25">
      <c r="A20" s="98"/>
      <c r="E20" s="98"/>
    </row>
    <row r="21" spans="1:21" s="97" customFormat="1" ht="24" customHeight="1" x14ac:dyDescent="0.25">
      <c r="A21" s="110" t="s">
        <v>570</v>
      </c>
      <c r="B21" s="110"/>
      <c r="C21" s="110"/>
      <c r="D21" s="110"/>
      <c r="E21" s="110"/>
      <c r="F21" s="110"/>
      <c r="G21" s="110"/>
      <c r="H21" s="110"/>
      <c r="I21" s="110"/>
      <c r="J21" s="110"/>
      <c r="K21" s="110"/>
      <c r="L21" s="110"/>
      <c r="M21" s="110"/>
      <c r="N21" s="110"/>
      <c r="O21" s="110"/>
      <c r="P21" s="110"/>
      <c r="Q21" s="110"/>
      <c r="R21" s="110"/>
      <c r="S21" s="110"/>
      <c r="T21" s="110"/>
      <c r="U21" s="110"/>
    </row>
    <row r="22" spans="1:21" s="97" customFormat="1" ht="24" customHeight="1" x14ac:dyDescent="0.25">
      <c r="A22" s="98"/>
      <c r="C22" s="98"/>
    </row>
    <row r="23" spans="1:21" s="97" customFormat="1" ht="21.75" customHeight="1" x14ac:dyDescent="0.25">
      <c r="A23" s="110" t="s">
        <v>408</v>
      </c>
      <c r="B23" s="110"/>
      <c r="C23" s="110"/>
      <c r="D23" s="110"/>
      <c r="E23" s="110"/>
      <c r="F23" s="110"/>
      <c r="G23" s="110"/>
      <c r="H23" s="110"/>
      <c r="I23" s="110"/>
      <c r="J23" s="110"/>
      <c r="K23" s="110"/>
      <c r="L23" s="110"/>
      <c r="M23" s="110"/>
      <c r="N23" s="110"/>
      <c r="O23" s="110"/>
      <c r="P23" s="110"/>
      <c r="Q23" s="110"/>
      <c r="R23" s="110"/>
      <c r="S23" s="110"/>
      <c r="T23" s="110"/>
      <c r="U23" s="110"/>
    </row>
    <row r="24" spans="1:21" s="97" customFormat="1" x14ac:dyDescent="0.25"/>
  </sheetData>
  <mergeCells count="3">
    <mergeCell ref="A19:U19"/>
    <mergeCell ref="A21:U21"/>
    <mergeCell ref="A23:U2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A11" sqref="A11:XFD17"/>
    </sheetView>
  </sheetViews>
  <sheetFormatPr defaultRowHeight="15" x14ac:dyDescent="0.25"/>
  <sheetData>
    <row r="1" spans="1:21" ht="18" thickBot="1" x14ac:dyDescent="0.3">
      <c r="A1" s="26" t="s">
        <v>203</v>
      </c>
    </row>
    <row r="2" spans="1:21" ht="60.75" thickBot="1" x14ac:dyDescent="0.3">
      <c r="A2" s="30"/>
      <c r="B2" s="28" t="s">
        <v>195</v>
      </c>
      <c r="C2" s="28" t="s">
        <v>196</v>
      </c>
      <c r="D2" s="28" t="s">
        <v>193</v>
      </c>
      <c r="E2" s="28" t="s">
        <v>197</v>
      </c>
      <c r="F2" s="28" t="s">
        <v>198</v>
      </c>
      <c r="G2" s="28" t="s">
        <v>199</v>
      </c>
      <c r="H2" s="28" t="s">
        <v>200</v>
      </c>
      <c r="I2" s="28" t="s">
        <v>189</v>
      </c>
      <c r="J2" s="28" t="s">
        <v>156</v>
      </c>
      <c r="K2" s="28" t="s">
        <v>201</v>
      </c>
      <c r="L2" s="28" t="s">
        <v>202</v>
      </c>
      <c r="M2" s="28" t="s">
        <v>158</v>
      </c>
      <c r="N2" s="35" t="s">
        <v>49</v>
      </c>
    </row>
    <row r="3" spans="1:21" ht="15.75" thickBot="1" x14ac:dyDescent="0.3">
      <c r="A3" s="9">
        <v>1</v>
      </c>
      <c r="B3" s="19"/>
      <c r="C3" s="19"/>
      <c r="D3" s="19"/>
      <c r="E3" s="19"/>
      <c r="F3" s="19"/>
      <c r="G3" s="19"/>
      <c r="H3" s="19"/>
      <c r="I3" s="19"/>
      <c r="J3" s="19"/>
      <c r="K3" s="19"/>
      <c r="L3" s="19"/>
      <c r="M3" s="19"/>
      <c r="N3" s="19"/>
    </row>
    <row r="4" spans="1:21" ht="15.75" thickBot="1" x14ac:dyDescent="0.3">
      <c r="A4" s="9">
        <v>2</v>
      </c>
      <c r="B4" s="19"/>
      <c r="C4" s="19"/>
      <c r="D4" s="19"/>
      <c r="E4" s="19"/>
      <c r="F4" s="19"/>
      <c r="G4" s="19"/>
      <c r="H4" s="19"/>
      <c r="I4" s="19"/>
      <c r="J4" s="19"/>
      <c r="K4" s="19"/>
      <c r="L4" s="19"/>
      <c r="M4" s="19"/>
      <c r="N4" s="19"/>
    </row>
    <row r="5" spans="1:21" ht="15.75" thickBot="1" x14ac:dyDescent="0.3">
      <c r="A5" s="9">
        <v>3</v>
      </c>
      <c r="B5" s="19"/>
      <c r="C5" s="19"/>
      <c r="D5" s="19"/>
      <c r="E5" s="19"/>
      <c r="F5" s="19"/>
      <c r="G5" s="19"/>
      <c r="H5" s="19"/>
      <c r="I5" s="19"/>
      <c r="J5" s="19"/>
      <c r="K5" s="19"/>
      <c r="L5" s="19"/>
      <c r="M5" s="19"/>
      <c r="N5" s="19"/>
    </row>
    <row r="6" spans="1:21" ht="15.75" thickBot="1" x14ac:dyDescent="0.3">
      <c r="A6" s="9">
        <v>4</v>
      </c>
      <c r="B6" s="19"/>
      <c r="C6" s="19"/>
      <c r="D6" s="19"/>
      <c r="E6" s="19"/>
      <c r="F6" s="19"/>
      <c r="G6" s="19"/>
      <c r="H6" s="19"/>
      <c r="I6" s="19"/>
      <c r="J6" s="19"/>
      <c r="K6" s="19"/>
      <c r="L6" s="19"/>
      <c r="M6" s="19"/>
      <c r="N6" s="19"/>
    </row>
    <row r="7" spans="1:21" ht="15.75" thickBot="1" x14ac:dyDescent="0.3">
      <c r="A7" s="9">
        <v>5</v>
      </c>
      <c r="B7" s="19"/>
      <c r="C7" s="19"/>
      <c r="D7" s="19"/>
      <c r="E7" s="19"/>
      <c r="F7" s="19"/>
      <c r="G7" s="19"/>
      <c r="H7" s="19"/>
      <c r="I7" s="19"/>
      <c r="J7" s="19"/>
      <c r="K7" s="19"/>
      <c r="L7" s="19"/>
      <c r="M7" s="19"/>
      <c r="N7" s="19"/>
    </row>
    <row r="8" spans="1:21" x14ac:dyDescent="0.25">
      <c r="A8" s="7"/>
    </row>
    <row r="9" spans="1:21" x14ac:dyDescent="0.25">
      <c r="A9" s="7"/>
    </row>
    <row r="10" spans="1:21" x14ac:dyDescent="0.25">
      <c r="A10" s="7"/>
    </row>
    <row r="11" spans="1:21" s="97" customFormat="1" x14ac:dyDescent="0.25">
      <c r="A11" s="96"/>
    </row>
    <row r="12" spans="1:21" s="97" customFormat="1" ht="18" customHeight="1" x14ac:dyDescent="0.25">
      <c r="A12" s="109" t="s">
        <v>569</v>
      </c>
      <c r="B12" s="109"/>
      <c r="C12" s="109"/>
      <c r="D12" s="109"/>
      <c r="E12" s="109"/>
      <c r="F12" s="109"/>
      <c r="G12" s="109"/>
      <c r="H12" s="109"/>
      <c r="I12" s="109"/>
      <c r="J12" s="109"/>
      <c r="K12" s="109"/>
      <c r="L12" s="109"/>
      <c r="M12" s="109"/>
      <c r="N12" s="109"/>
      <c r="O12" s="109"/>
      <c r="P12" s="109"/>
      <c r="Q12" s="109"/>
      <c r="R12" s="109"/>
      <c r="S12" s="109"/>
      <c r="T12" s="109"/>
      <c r="U12" s="109"/>
    </row>
    <row r="13" spans="1:21" s="97" customFormat="1" ht="18" customHeight="1" x14ac:dyDescent="0.25">
      <c r="A13" s="98"/>
      <c r="E13" s="98"/>
    </row>
    <row r="14" spans="1:21" s="97" customFormat="1" ht="24" customHeight="1" x14ac:dyDescent="0.25">
      <c r="A14" s="110" t="s">
        <v>570</v>
      </c>
      <c r="B14" s="110"/>
      <c r="C14" s="110"/>
      <c r="D14" s="110"/>
      <c r="E14" s="110"/>
      <c r="F14" s="110"/>
      <c r="G14" s="110"/>
      <c r="H14" s="110"/>
      <c r="I14" s="110"/>
      <c r="J14" s="110"/>
      <c r="K14" s="110"/>
      <c r="L14" s="110"/>
      <c r="M14" s="110"/>
      <c r="N14" s="110"/>
      <c r="O14" s="110"/>
      <c r="P14" s="110"/>
      <c r="Q14" s="110"/>
      <c r="R14" s="110"/>
      <c r="S14" s="110"/>
      <c r="T14" s="110"/>
      <c r="U14" s="110"/>
    </row>
    <row r="15" spans="1:21" s="97" customFormat="1" ht="24" customHeight="1" x14ac:dyDescent="0.25">
      <c r="A15" s="98"/>
      <c r="C15" s="98"/>
    </row>
    <row r="16" spans="1:21" s="97" customFormat="1" ht="21.75" customHeight="1" x14ac:dyDescent="0.25">
      <c r="A16" s="110" t="s">
        <v>408</v>
      </c>
      <c r="B16" s="110"/>
      <c r="C16" s="110"/>
      <c r="D16" s="110"/>
      <c r="E16" s="110"/>
      <c r="F16" s="110"/>
      <c r="G16" s="110"/>
      <c r="H16" s="110"/>
      <c r="I16" s="110"/>
      <c r="J16" s="110"/>
      <c r="K16" s="110"/>
      <c r="L16" s="110"/>
      <c r="M16" s="110"/>
      <c r="N16" s="110"/>
      <c r="O16" s="110"/>
      <c r="P16" s="110"/>
      <c r="Q16" s="110"/>
      <c r="R16" s="110"/>
      <c r="S16" s="110"/>
      <c r="T16" s="110"/>
      <c r="U16" s="110"/>
    </row>
    <row r="17" s="97" customFormat="1" x14ac:dyDescent="0.25"/>
  </sheetData>
  <mergeCells count="3">
    <mergeCell ref="A12:U12"/>
    <mergeCell ref="A14:U14"/>
    <mergeCell ref="A16:U1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opLeftCell="A7" workbookViewId="0">
      <selection activeCell="A9" sqref="A9:XFD15"/>
    </sheetView>
  </sheetViews>
  <sheetFormatPr defaultRowHeight="15" x14ac:dyDescent="0.25"/>
  <sheetData>
    <row r="1" spans="1:21" ht="18" thickBot="1" x14ac:dyDescent="0.3">
      <c r="A1" s="26" t="s">
        <v>215</v>
      </c>
    </row>
    <row r="2" spans="1:21" ht="195.75" thickBot="1" x14ac:dyDescent="0.3">
      <c r="A2" s="30"/>
      <c r="B2" s="28" t="s">
        <v>204</v>
      </c>
      <c r="C2" s="28" t="s">
        <v>205</v>
      </c>
      <c r="D2" s="28" t="s">
        <v>168</v>
      </c>
      <c r="E2" s="28" t="s">
        <v>206</v>
      </c>
      <c r="F2" s="28" t="s">
        <v>146</v>
      </c>
      <c r="G2" s="28" t="s">
        <v>170</v>
      </c>
      <c r="H2" s="28" t="s">
        <v>171</v>
      </c>
      <c r="I2" s="28" t="s">
        <v>207</v>
      </c>
      <c r="J2" s="28" t="s">
        <v>172</v>
      </c>
      <c r="K2" s="28" t="s">
        <v>208</v>
      </c>
      <c r="L2" s="28" t="s">
        <v>174</v>
      </c>
      <c r="M2" s="28" t="s">
        <v>209</v>
      </c>
      <c r="N2" s="28" t="s">
        <v>210</v>
      </c>
      <c r="O2" s="28" t="s">
        <v>211</v>
      </c>
      <c r="P2" s="28" t="s">
        <v>212</v>
      </c>
      <c r="Q2" s="28" t="s">
        <v>179</v>
      </c>
      <c r="R2" s="28" t="s">
        <v>213</v>
      </c>
      <c r="S2" s="28" t="s">
        <v>181</v>
      </c>
      <c r="T2" s="28" t="s">
        <v>182</v>
      </c>
      <c r="U2" s="28" t="s">
        <v>214</v>
      </c>
    </row>
    <row r="3" spans="1:21" ht="15.75" thickBot="1" x14ac:dyDescent="0.3">
      <c r="A3" s="29">
        <v>1</v>
      </c>
      <c r="B3" s="10"/>
      <c r="C3" s="10"/>
      <c r="D3" s="10"/>
      <c r="E3" s="10"/>
      <c r="F3" s="10"/>
      <c r="G3" s="10"/>
      <c r="H3" s="10"/>
      <c r="I3" s="10"/>
      <c r="J3" s="10"/>
      <c r="K3" s="10"/>
      <c r="L3" s="10"/>
      <c r="M3" s="10"/>
      <c r="N3" s="10"/>
      <c r="O3" s="10"/>
      <c r="P3" s="10"/>
      <c r="Q3" s="10"/>
      <c r="R3" s="10"/>
      <c r="S3" s="10"/>
      <c r="T3" s="19"/>
      <c r="U3" s="19"/>
    </row>
    <row r="4" spans="1:21" ht="15.75" thickBot="1" x14ac:dyDescent="0.3">
      <c r="A4" s="9">
        <v>2</v>
      </c>
      <c r="B4" s="19"/>
      <c r="C4" s="19"/>
      <c r="D4" s="19"/>
      <c r="E4" s="19"/>
      <c r="F4" s="19"/>
      <c r="G4" s="19"/>
      <c r="H4" s="19"/>
      <c r="I4" s="19"/>
      <c r="J4" s="19"/>
      <c r="K4" s="19"/>
      <c r="L4" s="19"/>
      <c r="M4" s="19"/>
      <c r="N4" s="19"/>
      <c r="O4" s="19"/>
      <c r="P4" s="19"/>
      <c r="Q4" s="19"/>
      <c r="R4" s="19"/>
      <c r="S4" s="19"/>
      <c r="T4" s="19"/>
      <c r="U4" s="19"/>
    </row>
    <row r="5" spans="1:21" ht="15.75" thickBot="1" x14ac:dyDescent="0.3">
      <c r="A5" s="9">
        <v>3</v>
      </c>
      <c r="B5" s="19"/>
      <c r="C5" s="19"/>
      <c r="D5" s="19"/>
      <c r="E5" s="19"/>
      <c r="F5" s="19"/>
      <c r="G5" s="19"/>
      <c r="H5" s="19"/>
      <c r="I5" s="19"/>
      <c r="J5" s="19"/>
      <c r="K5" s="19"/>
      <c r="L5" s="19"/>
      <c r="M5" s="19"/>
      <c r="N5" s="19"/>
      <c r="O5" s="19"/>
      <c r="P5" s="19"/>
      <c r="Q5" s="19"/>
      <c r="R5" s="19"/>
      <c r="S5" s="19"/>
      <c r="T5" s="19"/>
      <c r="U5" s="19"/>
    </row>
    <row r="6" spans="1:21" ht="15.75" thickBot="1" x14ac:dyDescent="0.3">
      <c r="A6" s="9">
        <v>4</v>
      </c>
      <c r="B6" s="19"/>
      <c r="C6" s="19"/>
      <c r="D6" s="19"/>
      <c r="E6" s="19"/>
      <c r="F6" s="19"/>
      <c r="G6" s="19"/>
      <c r="H6" s="19"/>
      <c r="I6" s="19"/>
      <c r="J6" s="19"/>
      <c r="K6" s="19"/>
      <c r="L6" s="19"/>
      <c r="M6" s="19"/>
      <c r="N6" s="19"/>
      <c r="O6" s="19"/>
      <c r="P6" s="19"/>
      <c r="Q6" s="19"/>
      <c r="R6" s="19"/>
      <c r="S6" s="19"/>
      <c r="T6" s="19"/>
      <c r="U6" s="19"/>
    </row>
    <row r="7" spans="1:21" ht="15.75" thickBot="1" x14ac:dyDescent="0.3">
      <c r="A7" s="9">
        <v>5</v>
      </c>
      <c r="B7" s="19"/>
      <c r="C7" s="19"/>
      <c r="D7" s="19"/>
      <c r="E7" s="19"/>
      <c r="F7" s="19"/>
      <c r="G7" s="19"/>
      <c r="H7" s="19"/>
      <c r="I7" s="19"/>
      <c r="J7" s="19"/>
      <c r="K7" s="19"/>
      <c r="L7" s="19"/>
      <c r="M7" s="19"/>
      <c r="N7" s="19"/>
      <c r="O7" s="19"/>
      <c r="P7" s="19"/>
      <c r="Q7" s="19"/>
      <c r="R7" s="19"/>
      <c r="S7" s="19"/>
      <c r="T7" s="19"/>
      <c r="U7" s="19"/>
    </row>
    <row r="8" spans="1:21" x14ac:dyDescent="0.25">
      <c r="A8" s="7"/>
    </row>
    <row r="9" spans="1:21" x14ac:dyDescent="0.25">
      <c r="A9" s="1"/>
    </row>
    <row r="10" spans="1:21" ht="18" customHeight="1" x14ac:dyDescent="0.25">
      <c r="A10" s="102" t="s">
        <v>569</v>
      </c>
      <c r="B10" s="102"/>
      <c r="C10" s="102"/>
      <c r="D10" s="102"/>
      <c r="E10" s="102"/>
      <c r="F10" s="102"/>
      <c r="G10" s="102"/>
      <c r="H10" s="102"/>
      <c r="I10" s="102"/>
      <c r="J10" s="102"/>
      <c r="K10" s="102"/>
      <c r="L10" s="102"/>
      <c r="M10" s="102"/>
      <c r="N10" s="102"/>
      <c r="O10" s="102"/>
      <c r="P10" s="102"/>
      <c r="Q10" s="102"/>
      <c r="R10" s="102"/>
      <c r="S10" s="102"/>
      <c r="T10" s="102"/>
      <c r="U10" s="102"/>
    </row>
    <row r="11" spans="1:21" ht="18" customHeight="1" x14ac:dyDescent="0.25">
      <c r="A11" s="6"/>
      <c r="E11" s="6"/>
    </row>
    <row r="12" spans="1:21" ht="24" customHeight="1" x14ac:dyDescent="0.25">
      <c r="A12" s="103" t="s">
        <v>570</v>
      </c>
      <c r="B12" s="103"/>
      <c r="C12" s="103"/>
      <c r="D12" s="103"/>
      <c r="E12" s="103"/>
      <c r="F12" s="103"/>
      <c r="G12" s="103"/>
      <c r="H12" s="103"/>
      <c r="I12" s="103"/>
      <c r="J12" s="103"/>
      <c r="K12" s="103"/>
      <c r="L12" s="103"/>
      <c r="M12" s="103"/>
      <c r="N12" s="103"/>
      <c r="O12" s="103"/>
      <c r="P12" s="103"/>
      <c r="Q12" s="103"/>
      <c r="R12" s="103"/>
      <c r="S12" s="103"/>
      <c r="T12" s="103"/>
      <c r="U12" s="103"/>
    </row>
    <row r="13" spans="1:21" ht="24" customHeight="1" x14ac:dyDescent="0.25">
      <c r="A13" s="6"/>
      <c r="C13" s="6"/>
    </row>
    <row r="14" spans="1:21" ht="21.75" customHeight="1" x14ac:dyDescent="0.25">
      <c r="A14" s="103" t="s">
        <v>408</v>
      </c>
      <c r="B14" s="103"/>
      <c r="C14" s="103"/>
      <c r="D14" s="103"/>
      <c r="E14" s="103"/>
      <c r="F14" s="103"/>
      <c r="G14" s="103"/>
      <c r="H14" s="103"/>
      <c r="I14" s="103"/>
      <c r="J14" s="103"/>
      <c r="K14" s="103"/>
      <c r="L14" s="103"/>
      <c r="M14" s="103"/>
      <c r="N14" s="103"/>
      <c r="O14" s="103"/>
      <c r="P14" s="103"/>
      <c r="Q14" s="103"/>
      <c r="R14" s="103"/>
      <c r="S14" s="103"/>
      <c r="T14" s="103"/>
      <c r="U14" s="103"/>
    </row>
  </sheetData>
  <mergeCells count="3">
    <mergeCell ref="A10:U10"/>
    <mergeCell ref="A12:U12"/>
    <mergeCell ref="A14:U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election activeCell="B1" sqref="B1:B1048576"/>
    </sheetView>
  </sheetViews>
  <sheetFormatPr defaultRowHeight="15" x14ac:dyDescent="0.25"/>
  <cols>
    <col min="2" max="3" width="17.5703125" customWidth="1"/>
    <col min="4" max="4" width="17.140625" customWidth="1"/>
    <col min="5" max="5" width="19.7109375" customWidth="1"/>
    <col min="6" max="6" width="13.5703125" customWidth="1"/>
    <col min="7" max="7" width="15.42578125" customWidth="1"/>
  </cols>
  <sheetData>
    <row r="1" spans="1:21" ht="18" thickBot="1" x14ac:dyDescent="0.3">
      <c r="A1" s="26" t="s">
        <v>220</v>
      </c>
    </row>
    <row r="2" spans="1:21" ht="45.75" thickBot="1" x14ac:dyDescent="0.3">
      <c r="A2" s="27"/>
      <c r="B2" s="28" t="s">
        <v>216</v>
      </c>
      <c r="C2" s="28" t="s">
        <v>217</v>
      </c>
      <c r="D2" s="28" t="s">
        <v>156</v>
      </c>
      <c r="E2" s="28" t="s">
        <v>218</v>
      </c>
      <c r="F2" s="28" t="s">
        <v>219</v>
      </c>
      <c r="G2" s="28" t="s">
        <v>49</v>
      </c>
    </row>
    <row r="3" spans="1:21" ht="15.75" thickBot="1" x14ac:dyDescent="0.3">
      <c r="A3" s="29">
        <v>1</v>
      </c>
      <c r="B3" s="10"/>
      <c r="C3" s="10"/>
      <c r="D3" s="10"/>
      <c r="E3" s="10"/>
      <c r="F3" s="10"/>
      <c r="G3" s="10"/>
    </row>
    <row r="4" spans="1:21" ht="15.75" thickBot="1" x14ac:dyDescent="0.3">
      <c r="A4" s="29">
        <v>2</v>
      </c>
      <c r="B4" s="10"/>
      <c r="C4" s="10"/>
      <c r="D4" s="10"/>
      <c r="E4" s="10"/>
      <c r="F4" s="10"/>
      <c r="G4" s="10"/>
    </row>
    <row r="5" spans="1:21" ht="15.75" thickBot="1" x14ac:dyDescent="0.3">
      <c r="A5" s="29">
        <v>3</v>
      </c>
      <c r="B5" s="10"/>
      <c r="C5" s="10"/>
      <c r="D5" s="10"/>
      <c r="E5" s="10"/>
      <c r="F5" s="10"/>
      <c r="G5" s="10"/>
    </row>
    <row r="6" spans="1:21" ht="15.75" thickBot="1" x14ac:dyDescent="0.3">
      <c r="A6" s="29">
        <v>4</v>
      </c>
      <c r="B6" s="10"/>
      <c r="C6" s="10"/>
      <c r="D6" s="10"/>
      <c r="E6" s="10"/>
      <c r="F6" s="10"/>
      <c r="G6" s="10"/>
    </row>
    <row r="7" spans="1:21" ht="15.75" thickBot="1" x14ac:dyDescent="0.3">
      <c r="A7" s="29">
        <v>5</v>
      </c>
      <c r="B7" s="10"/>
      <c r="C7" s="10"/>
      <c r="D7" s="10"/>
      <c r="E7" s="10"/>
      <c r="F7" s="10"/>
      <c r="G7" s="10"/>
    </row>
    <row r="8" spans="1:21" ht="15.75" thickBot="1" x14ac:dyDescent="0.3">
      <c r="A8" s="29">
        <v>6</v>
      </c>
      <c r="B8" s="10"/>
      <c r="C8" s="10"/>
      <c r="D8" s="10"/>
      <c r="E8" s="10"/>
      <c r="F8" s="10"/>
      <c r="G8" s="10"/>
    </row>
    <row r="9" spans="1:21" ht="15.75" thickBot="1" x14ac:dyDescent="0.3">
      <c r="A9" s="29">
        <v>7</v>
      </c>
      <c r="B9" s="10"/>
      <c r="C9" s="10"/>
      <c r="D9" s="10"/>
      <c r="E9" s="10"/>
      <c r="F9" s="10"/>
      <c r="G9" s="10"/>
    </row>
    <row r="10" spans="1:21" x14ac:dyDescent="0.25">
      <c r="A10" s="7"/>
    </row>
    <row r="11" spans="1:21" x14ac:dyDescent="0.25">
      <c r="A11" s="7"/>
    </row>
    <row r="12" spans="1:21" x14ac:dyDescent="0.25">
      <c r="A12" s="7"/>
    </row>
    <row r="13" spans="1:21" s="97" customFormat="1" x14ac:dyDescent="0.25">
      <c r="A13" s="96"/>
    </row>
    <row r="14" spans="1:21" s="97" customFormat="1" ht="18" customHeight="1" x14ac:dyDescent="0.25">
      <c r="A14" s="109" t="s">
        <v>569</v>
      </c>
      <c r="B14" s="109"/>
      <c r="C14" s="109"/>
      <c r="D14" s="109"/>
      <c r="E14" s="109"/>
      <c r="F14" s="109"/>
      <c r="G14" s="109"/>
      <c r="H14" s="109"/>
      <c r="I14" s="109"/>
      <c r="J14" s="109"/>
      <c r="K14" s="109"/>
      <c r="L14" s="109"/>
      <c r="M14" s="109"/>
      <c r="N14" s="109"/>
      <c r="O14" s="109"/>
      <c r="P14" s="109"/>
      <c r="Q14" s="109"/>
      <c r="R14" s="109"/>
      <c r="S14" s="109"/>
      <c r="T14" s="109"/>
      <c r="U14" s="109"/>
    </row>
    <row r="15" spans="1:21" s="97" customFormat="1" ht="18" customHeight="1" x14ac:dyDescent="0.25">
      <c r="A15" s="98"/>
      <c r="E15" s="98"/>
    </row>
    <row r="16" spans="1:21" s="97" customFormat="1" ht="24" customHeight="1" x14ac:dyDescent="0.25">
      <c r="A16" s="110" t="s">
        <v>570</v>
      </c>
      <c r="B16" s="110"/>
      <c r="C16" s="110"/>
      <c r="D16" s="110"/>
      <c r="E16" s="110"/>
      <c r="F16" s="110"/>
      <c r="G16" s="110"/>
      <c r="H16" s="110"/>
      <c r="I16" s="110"/>
      <c r="J16" s="110"/>
      <c r="K16" s="110"/>
      <c r="L16" s="110"/>
      <c r="M16" s="110"/>
      <c r="N16" s="110"/>
      <c r="O16" s="110"/>
      <c r="P16" s="110"/>
      <c r="Q16" s="110"/>
      <c r="R16" s="110"/>
      <c r="S16" s="110"/>
      <c r="T16" s="110"/>
      <c r="U16" s="110"/>
    </row>
    <row r="17" spans="1:21" s="97" customFormat="1" ht="24" customHeight="1" x14ac:dyDescent="0.25">
      <c r="A17" s="98"/>
      <c r="C17" s="98"/>
    </row>
    <row r="18" spans="1:21" s="97" customFormat="1" ht="21.75" customHeight="1" x14ac:dyDescent="0.25">
      <c r="A18" s="110" t="s">
        <v>408</v>
      </c>
      <c r="B18" s="110"/>
      <c r="C18" s="110"/>
      <c r="D18" s="110"/>
      <c r="E18" s="110"/>
      <c r="F18" s="110"/>
      <c r="G18" s="110"/>
      <c r="H18" s="110"/>
      <c r="I18" s="110"/>
      <c r="J18" s="110"/>
      <c r="K18" s="110"/>
      <c r="L18" s="110"/>
      <c r="M18" s="110"/>
      <c r="N18" s="110"/>
      <c r="O18" s="110"/>
      <c r="P18" s="110"/>
      <c r="Q18" s="110"/>
      <c r="R18" s="110"/>
      <c r="S18" s="110"/>
      <c r="T18" s="110"/>
      <c r="U18" s="110"/>
    </row>
    <row r="19" spans="1:21" s="97" customFormat="1" x14ac:dyDescent="0.25"/>
  </sheetData>
  <mergeCells count="3">
    <mergeCell ref="A14:U14"/>
    <mergeCell ref="A16:U16"/>
    <mergeCell ref="A18:U1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14" sqref="A14:XFD20"/>
    </sheetView>
  </sheetViews>
  <sheetFormatPr defaultRowHeight="15" x14ac:dyDescent="0.25"/>
  <cols>
    <col min="2" max="2" width="20.5703125" customWidth="1"/>
    <col min="3" max="3" width="17.7109375" customWidth="1"/>
    <col min="4" max="4" width="13.5703125" customWidth="1"/>
    <col min="5" max="5" width="14.28515625" customWidth="1"/>
    <col min="6" max="6" width="13.5703125" customWidth="1"/>
  </cols>
  <sheetData>
    <row r="1" spans="1:21" ht="18" thickBot="1" x14ac:dyDescent="0.3">
      <c r="A1" s="26" t="s">
        <v>224</v>
      </c>
    </row>
    <row r="2" spans="1:21" ht="45.75" thickBot="1" x14ac:dyDescent="0.3">
      <c r="A2" s="27"/>
      <c r="B2" s="28" t="s">
        <v>221</v>
      </c>
      <c r="C2" s="28" t="s">
        <v>217</v>
      </c>
      <c r="D2" s="28" t="s">
        <v>222</v>
      </c>
      <c r="E2" s="28" t="s">
        <v>223</v>
      </c>
      <c r="F2" s="28" t="s">
        <v>189</v>
      </c>
      <c r="G2" s="28" t="s">
        <v>49</v>
      </c>
    </row>
    <row r="3" spans="1:21" ht="15.75" thickBot="1" x14ac:dyDescent="0.3">
      <c r="A3" s="9"/>
      <c r="B3" s="19"/>
      <c r="C3" s="19"/>
      <c r="D3" s="19"/>
      <c r="E3" s="19"/>
      <c r="F3" s="19"/>
      <c r="G3" s="19"/>
    </row>
    <row r="4" spans="1:21" ht="15.75" thickBot="1" x14ac:dyDescent="0.3">
      <c r="A4" s="9">
        <v>1</v>
      </c>
      <c r="B4" s="19"/>
      <c r="C4" s="19"/>
      <c r="D4" s="19"/>
      <c r="E4" s="19"/>
      <c r="F4" s="19"/>
      <c r="G4" s="19"/>
    </row>
    <row r="5" spans="1:21" ht="15.75" thickBot="1" x14ac:dyDescent="0.3">
      <c r="A5" s="9">
        <v>2</v>
      </c>
      <c r="B5" s="19"/>
      <c r="C5" s="19"/>
      <c r="D5" s="19"/>
      <c r="E5" s="19"/>
      <c r="F5" s="19"/>
      <c r="G5" s="19"/>
    </row>
    <row r="6" spans="1:21" ht="15.75" thickBot="1" x14ac:dyDescent="0.3">
      <c r="A6" s="9">
        <v>3</v>
      </c>
      <c r="B6" s="19"/>
      <c r="C6" s="19"/>
      <c r="D6" s="19"/>
      <c r="E6" s="19"/>
      <c r="F6" s="19"/>
      <c r="G6" s="19"/>
    </row>
    <row r="7" spans="1:21" ht="15.75" thickBot="1" x14ac:dyDescent="0.3">
      <c r="A7" s="9">
        <v>4</v>
      </c>
      <c r="B7" s="19"/>
      <c r="C7" s="19"/>
      <c r="D7" s="19"/>
      <c r="E7" s="19"/>
      <c r="F7" s="19"/>
      <c r="G7" s="19"/>
    </row>
    <row r="8" spans="1:21" ht="15.75" thickBot="1" x14ac:dyDescent="0.3">
      <c r="A8" s="9">
        <v>5</v>
      </c>
      <c r="B8" s="19"/>
      <c r="C8" s="19"/>
      <c r="D8" s="19"/>
      <c r="E8" s="19"/>
      <c r="F8" s="19"/>
      <c r="G8" s="19"/>
    </row>
    <row r="9" spans="1:21" ht="15.75" thickBot="1" x14ac:dyDescent="0.3">
      <c r="A9" s="9">
        <v>6</v>
      </c>
      <c r="B9" s="19"/>
      <c r="C9" s="19"/>
      <c r="D9" s="19"/>
      <c r="E9" s="19"/>
      <c r="F9" s="19"/>
      <c r="G9" s="19"/>
    </row>
    <row r="10" spans="1:21" ht="15.75" thickBot="1" x14ac:dyDescent="0.3">
      <c r="A10" s="9">
        <v>7</v>
      </c>
      <c r="B10" s="19"/>
      <c r="C10" s="19"/>
      <c r="D10" s="19"/>
      <c r="E10" s="19"/>
      <c r="F10" s="19"/>
      <c r="G10" s="19"/>
    </row>
    <row r="11" spans="1:21" x14ac:dyDescent="0.25">
      <c r="A11" s="7"/>
    </row>
    <row r="12" spans="1:21" x14ac:dyDescent="0.25">
      <c r="A12" s="7"/>
    </row>
    <row r="13" spans="1:21" x14ac:dyDescent="0.25">
      <c r="A13" s="7"/>
    </row>
    <row r="14" spans="1:21" s="97" customFormat="1" x14ac:dyDescent="0.25">
      <c r="A14" s="96"/>
    </row>
    <row r="15" spans="1:21" s="97" customFormat="1" ht="18" customHeight="1" x14ac:dyDescent="0.25">
      <c r="A15" s="109" t="s">
        <v>569</v>
      </c>
      <c r="B15" s="109"/>
      <c r="C15" s="109"/>
      <c r="D15" s="109"/>
      <c r="E15" s="109"/>
      <c r="F15" s="109"/>
      <c r="G15" s="109"/>
      <c r="H15" s="109"/>
      <c r="I15" s="109"/>
      <c r="J15" s="109"/>
      <c r="K15" s="109"/>
      <c r="L15" s="109"/>
      <c r="M15" s="109"/>
      <c r="N15" s="109"/>
      <c r="O15" s="109"/>
      <c r="P15" s="109"/>
      <c r="Q15" s="109"/>
      <c r="R15" s="109"/>
      <c r="S15" s="109"/>
      <c r="T15" s="109"/>
      <c r="U15" s="109"/>
    </row>
    <row r="16" spans="1:21" s="97" customFormat="1" ht="18" customHeight="1" x14ac:dyDescent="0.25">
      <c r="A16" s="98"/>
      <c r="E16" s="98"/>
    </row>
    <row r="17" spans="1:21" s="97" customFormat="1" ht="24" customHeight="1" x14ac:dyDescent="0.25">
      <c r="A17" s="110" t="s">
        <v>570</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ht="24" customHeight="1" x14ac:dyDescent="0.25">
      <c r="A18" s="98"/>
      <c r="C18" s="98"/>
    </row>
    <row r="19" spans="1:21" s="97" customFormat="1" ht="21.75" customHeight="1" x14ac:dyDescent="0.25">
      <c r="A19" s="110" t="s">
        <v>408</v>
      </c>
      <c r="B19" s="110"/>
      <c r="C19" s="110"/>
      <c r="D19" s="110"/>
      <c r="E19" s="110"/>
      <c r="F19" s="110"/>
      <c r="G19" s="110"/>
      <c r="H19" s="110"/>
      <c r="I19" s="110"/>
      <c r="J19" s="110"/>
      <c r="K19" s="110"/>
      <c r="L19" s="110"/>
      <c r="M19" s="110"/>
      <c r="N19" s="110"/>
      <c r="O19" s="110"/>
      <c r="P19" s="110"/>
      <c r="Q19" s="110"/>
      <c r="R19" s="110"/>
      <c r="S19" s="110"/>
      <c r="T19" s="110"/>
      <c r="U19" s="110"/>
    </row>
    <row r="20" spans="1:21" s="97" customFormat="1" x14ac:dyDescent="0.25"/>
  </sheetData>
  <mergeCells count="3">
    <mergeCell ref="A15:U15"/>
    <mergeCell ref="A17:U17"/>
    <mergeCell ref="A19:U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workbookViewId="0">
      <selection activeCell="A10" sqref="A10:XFD31"/>
    </sheetView>
  </sheetViews>
  <sheetFormatPr defaultRowHeight="15" x14ac:dyDescent="0.25"/>
  <sheetData>
    <row r="1" spans="1:28" ht="18" thickBot="1" x14ac:dyDescent="0.3">
      <c r="A1" s="26" t="s">
        <v>360</v>
      </c>
    </row>
    <row r="2" spans="1:28" ht="79.5" thickBot="1" x14ac:dyDescent="0.3">
      <c r="A2" s="104" t="s">
        <v>26</v>
      </c>
      <c r="B2" s="13" t="s">
        <v>27</v>
      </c>
      <c r="C2" s="13" t="s">
        <v>28</v>
      </c>
      <c r="D2" s="104" t="s">
        <v>29</v>
      </c>
      <c r="E2" s="104" t="s">
        <v>30</v>
      </c>
      <c r="F2" s="13" t="s">
        <v>31</v>
      </c>
      <c r="G2" s="106" t="s">
        <v>32</v>
      </c>
      <c r="H2" s="107"/>
      <c r="I2" s="107"/>
      <c r="J2" s="108"/>
      <c r="K2" s="13" t="s">
        <v>33</v>
      </c>
      <c r="L2" s="104" t="s">
        <v>34</v>
      </c>
      <c r="M2" s="13" t="s">
        <v>35</v>
      </c>
      <c r="N2" s="13" t="s">
        <v>36</v>
      </c>
      <c r="O2" s="13" t="s">
        <v>37</v>
      </c>
      <c r="P2" s="13" t="s">
        <v>38</v>
      </c>
      <c r="Q2" s="13" t="s">
        <v>39</v>
      </c>
      <c r="R2" s="13" t="s">
        <v>40</v>
      </c>
      <c r="S2" s="13" t="s">
        <v>41</v>
      </c>
      <c r="T2" s="13" t="s">
        <v>42</v>
      </c>
      <c r="U2" s="13" t="s">
        <v>43</v>
      </c>
      <c r="V2" s="13" t="s">
        <v>44</v>
      </c>
      <c r="W2" s="13" t="s">
        <v>45</v>
      </c>
      <c r="X2" s="13" t="s">
        <v>46</v>
      </c>
      <c r="Y2" s="13" t="s">
        <v>47</v>
      </c>
      <c r="Z2" s="13" t="s">
        <v>16</v>
      </c>
      <c r="AA2" s="14" t="s">
        <v>48</v>
      </c>
      <c r="AB2" s="16" t="s">
        <v>49</v>
      </c>
    </row>
    <row r="3" spans="1:28" ht="15.75" thickBot="1" x14ac:dyDescent="0.3">
      <c r="A3" s="105"/>
      <c r="B3" s="17"/>
      <c r="C3" s="17"/>
      <c r="D3" s="105"/>
      <c r="E3" s="105"/>
      <c r="F3" s="17"/>
      <c r="G3" s="17" t="s">
        <v>50</v>
      </c>
      <c r="H3" s="17" t="s">
        <v>51</v>
      </c>
      <c r="I3" s="17" t="s">
        <v>52</v>
      </c>
      <c r="J3" s="17" t="s">
        <v>53</v>
      </c>
      <c r="K3" s="17"/>
      <c r="L3" s="105"/>
      <c r="M3" s="17"/>
      <c r="N3" s="17"/>
      <c r="O3" s="17"/>
      <c r="P3" s="17"/>
      <c r="Q3" s="17"/>
      <c r="R3" s="17"/>
      <c r="S3" s="17"/>
      <c r="T3" s="17"/>
      <c r="U3" s="17"/>
      <c r="V3" s="17"/>
      <c r="W3" s="17"/>
      <c r="X3" s="17"/>
      <c r="Y3" s="17"/>
      <c r="Z3" s="17"/>
      <c r="AA3" s="17"/>
      <c r="AB3" s="17"/>
    </row>
    <row r="4" spans="1:28" ht="15.75" thickBot="1" x14ac:dyDescent="0.3">
      <c r="A4" s="18"/>
      <c r="B4" s="20"/>
      <c r="C4" s="20"/>
      <c r="D4" s="20"/>
      <c r="E4" s="20"/>
      <c r="F4" s="20"/>
      <c r="G4" s="20"/>
      <c r="H4" s="20"/>
      <c r="I4" s="20"/>
      <c r="J4" s="20"/>
      <c r="K4" s="20"/>
      <c r="L4" s="20"/>
      <c r="M4" s="17"/>
      <c r="N4" s="17"/>
      <c r="O4" s="17"/>
      <c r="P4" s="17"/>
      <c r="Q4" s="17"/>
      <c r="R4" s="17"/>
      <c r="S4" s="17"/>
      <c r="T4" s="17"/>
      <c r="U4" s="17"/>
      <c r="V4" s="17"/>
      <c r="W4" s="17"/>
      <c r="X4" s="17"/>
      <c r="Y4" s="17"/>
      <c r="Z4" s="17"/>
      <c r="AA4" s="17"/>
      <c r="AB4" s="17"/>
    </row>
    <row r="5" spans="1:28" ht="15.75" thickBot="1" x14ac:dyDescent="0.3">
      <c r="A5" s="18"/>
      <c r="B5" s="20"/>
      <c r="C5" s="20"/>
      <c r="D5" s="20"/>
      <c r="E5" s="20"/>
      <c r="F5" s="20"/>
      <c r="G5" s="20"/>
      <c r="H5" s="20"/>
      <c r="I5" s="20"/>
      <c r="J5" s="20"/>
      <c r="K5" s="20"/>
      <c r="L5" s="20"/>
      <c r="M5" s="17"/>
      <c r="N5" s="17"/>
      <c r="O5" s="17"/>
      <c r="P5" s="17"/>
      <c r="Q5" s="17"/>
      <c r="R5" s="17"/>
      <c r="S5" s="17"/>
      <c r="T5" s="17"/>
      <c r="U5" s="17"/>
      <c r="V5" s="17"/>
      <c r="W5" s="17"/>
      <c r="X5" s="17"/>
      <c r="Y5" s="17"/>
      <c r="Z5" s="17"/>
      <c r="AA5" s="17"/>
      <c r="AB5" s="17"/>
    </row>
    <row r="6" spans="1:28" ht="15.75" thickBot="1" x14ac:dyDescent="0.3">
      <c r="A6" s="18"/>
      <c r="B6" s="20"/>
      <c r="C6" s="20"/>
      <c r="D6" s="20"/>
      <c r="E6" s="20"/>
      <c r="F6" s="20"/>
      <c r="G6" s="20"/>
      <c r="H6" s="20"/>
      <c r="I6" s="20"/>
      <c r="J6" s="20"/>
      <c r="K6" s="20"/>
      <c r="L6" s="20"/>
      <c r="M6" s="17"/>
      <c r="N6" s="17"/>
      <c r="O6" s="17"/>
      <c r="P6" s="17"/>
      <c r="Q6" s="17"/>
      <c r="R6" s="17"/>
      <c r="S6" s="17"/>
      <c r="T6" s="17"/>
      <c r="U6" s="17"/>
      <c r="V6" s="17"/>
      <c r="W6" s="17"/>
      <c r="X6" s="17"/>
      <c r="Y6" s="17"/>
      <c r="Z6" s="17"/>
      <c r="AA6" s="17"/>
      <c r="AB6" s="20"/>
    </row>
    <row r="7" spans="1:28" ht="15.75" thickBot="1" x14ac:dyDescent="0.3">
      <c r="A7" s="18"/>
      <c r="B7" s="20"/>
      <c r="C7" s="20"/>
      <c r="D7" s="20"/>
      <c r="E7" s="20"/>
      <c r="F7" s="20"/>
      <c r="G7" s="20"/>
      <c r="H7" s="20"/>
      <c r="I7" s="20"/>
      <c r="J7" s="20"/>
      <c r="K7" s="20"/>
      <c r="L7" s="20"/>
      <c r="M7" s="17"/>
      <c r="N7" s="17"/>
      <c r="O7" s="17"/>
      <c r="P7" s="17"/>
      <c r="Q7" s="17"/>
      <c r="R7" s="17"/>
      <c r="S7" s="17"/>
      <c r="T7" s="17"/>
      <c r="U7" s="17"/>
      <c r="V7" s="17"/>
      <c r="W7" s="17"/>
      <c r="X7" s="17"/>
      <c r="Y7" s="17"/>
      <c r="Z7" s="17"/>
      <c r="AA7" s="17"/>
      <c r="AB7" s="20"/>
    </row>
    <row r="8" spans="1:28" ht="15.75" thickBot="1" x14ac:dyDescent="0.3">
      <c r="A8" s="21"/>
      <c r="B8" s="22"/>
      <c r="C8" s="22"/>
      <c r="D8" s="22"/>
      <c r="E8" s="22"/>
      <c r="F8" s="22"/>
      <c r="G8" s="22"/>
      <c r="H8" s="22"/>
      <c r="I8" s="22"/>
      <c r="J8" s="22"/>
      <c r="K8" s="22"/>
      <c r="L8" s="22"/>
      <c r="M8" s="23"/>
      <c r="N8" s="23"/>
      <c r="O8" s="23"/>
      <c r="P8" s="23"/>
      <c r="Q8" s="23"/>
      <c r="R8" s="23"/>
      <c r="S8" s="23"/>
      <c r="T8" s="23"/>
      <c r="U8" s="23"/>
      <c r="V8" s="23"/>
      <c r="W8" s="23"/>
      <c r="X8" s="23"/>
      <c r="Y8" s="23"/>
      <c r="Z8" s="23"/>
      <c r="AA8" s="23"/>
      <c r="AB8" s="22"/>
    </row>
    <row r="9" spans="1:28" x14ac:dyDescent="0.25">
      <c r="A9" s="7"/>
    </row>
    <row r="10" spans="1:28" x14ac:dyDescent="0.25">
      <c r="A10" s="1"/>
    </row>
    <row r="11" spans="1:28" ht="18" customHeight="1" x14ac:dyDescent="0.25">
      <c r="A11" s="102" t="s">
        <v>569</v>
      </c>
      <c r="B11" s="102"/>
      <c r="C11" s="102"/>
      <c r="D11" s="102"/>
      <c r="E11" s="102"/>
      <c r="F11" s="102"/>
      <c r="G11" s="102"/>
      <c r="H11" s="102"/>
      <c r="I11" s="102"/>
      <c r="J11" s="102"/>
      <c r="K11" s="102"/>
      <c r="L11" s="102"/>
      <c r="M11" s="102"/>
      <c r="N11" s="102"/>
      <c r="O11" s="102"/>
      <c r="P11" s="102"/>
      <c r="Q11" s="102"/>
      <c r="R11" s="102"/>
      <c r="S11" s="102"/>
      <c r="T11" s="102"/>
      <c r="U11" s="102"/>
    </row>
    <row r="12" spans="1:28" ht="18" customHeight="1" x14ac:dyDescent="0.25">
      <c r="A12" s="6"/>
      <c r="E12" s="6"/>
    </row>
    <row r="13" spans="1:28" ht="24" customHeight="1" x14ac:dyDescent="0.25">
      <c r="A13" s="103" t="s">
        <v>570</v>
      </c>
      <c r="B13" s="103"/>
      <c r="C13" s="103"/>
      <c r="D13" s="103"/>
      <c r="E13" s="103"/>
      <c r="F13" s="103"/>
      <c r="G13" s="103"/>
      <c r="H13" s="103"/>
      <c r="I13" s="103"/>
      <c r="J13" s="103"/>
      <c r="K13" s="103"/>
      <c r="L13" s="103"/>
      <c r="M13" s="103"/>
      <c r="N13" s="103"/>
      <c r="O13" s="103"/>
      <c r="P13" s="103"/>
      <c r="Q13" s="103"/>
      <c r="R13" s="103"/>
      <c r="S13" s="103"/>
      <c r="T13" s="103"/>
      <c r="U13" s="103"/>
    </row>
    <row r="14" spans="1:28" ht="24" customHeight="1" x14ac:dyDescent="0.25">
      <c r="A14" s="6"/>
      <c r="C14" s="6"/>
    </row>
    <row r="15" spans="1:28" ht="21.75" customHeight="1" x14ac:dyDescent="0.25">
      <c r="A15" s="103" t="s">
        <v>408</v>
      </c>
      <c r="B15" s="103"/>
      <c r="C15" s="103"/>
      <c r="D15" s="103"/>
      <c r="E15" s="103"/>
      <c r="F15" s="103"/>
      <c r="G15" s="103"/>
      <c r="H15" s="103"/>
      <c r="I15" s="103"/>
      <c r="J15" s="103"/>
      <c r="K15" s="103"/>
      <c r="L15" s="103"/>
      <c r="M15" s="103"/>
      <c r="N15" s="103"/>
      <c r="O15" s="103"/>
      <c r="P15" s="103"/>
      <c r="Q15" s="103"/>
      <c r="R15" s="103"/>
      <c r="S15" s="103"/>
      <c r="T15" s="103"/>
      <c r="U15" s="103"/>
    </row>
  </sheetData>
  <mergeCells count="8">
    <mergeCell ref="A11:U11"/>
    <mergeCell ref="A13:U13"/>
    <mergeCell ref="A15:U15"/>
    <mergeCell ref="A2:A3"/>
    <mergeCell ref="D2:D3"/>
    <mergeCell ref="E2:E3"/>
    <mergeCell ref="G2:J2"/>
    <mergeCell ref="L2:L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
  <sheetViews>
    <sheetView workbookViewId="0">
      <selection activeCell="A14" sqref="A14:XFD20"/>
    </sheetView>
  </sheetViews>
  <sheetFormatPr defaultRowHeight="15" x14ac:dyDescent="0.25"/>
  <sheetData>
    <row r="1" spans="1:21" ht="18" thickBot="1" x14ac:dyDescent="0.3">
      <c r="A1" s="24" t="s">
        <v>228</v>
      </c>
    </row>
    <row r="2" spans="1:21" ht="60.75" thickBot="1" x14ac:dyDescent="0.3">
      <c r="A2" s="30"/>
      <c r="B2" s="28" t="s">
        <v>225</v>
      </c>
      <c r="C2" s="28" t="s">
        <v>185</v>
      </c>
      <c r="D2" s="28" t="s">
        <v>193</v>
      </c>
      <c r="E2" s="28" t="s">
        <v>17</v>
      </c>
      <c r="F2" s="28" t="s">
        <v>156</v>
      </c>
      <c r="G2" s="28" t="s">
        <v>226</v>
      </c>
      <c r="H2" s="28" t="s">
        <v>227</v>
      </c>
      <c r="I2" s="28" t="s">
        <v>223</v>
      </c>
      <c r="J2" s="28" t="s">
        <v>189</v>
      </c>
      <c r="K2" s="35" t="s">
        <v>49</v>
      </c>
    </row>
    <row r="3" spans="1:21" ht="15.75" thickBot="1" x14ac:dyDescent="0.3">
      <c r="A3" s="29">
        <v>1</v>
      </c>
      <c r="B3" s="10"/>
      <c r="C3" s="10"/>
      <c r="D3" s="10"/>
      <c r="E3" s="10"/>
      <c r="F3" s="10"/>
      <c r="G3" s="10"/>
      <c r="H3" s="10"/>
      <c r="I3" s="10"/>
      <c r="J3" s="10"/>
      <c r="K3" s="10"/>
    </row>
    <row r="4" spans="1:21" ht="15.75" thickBot="1" x14ac:dyDescent="0.3">
      <c r="A4" s="9">
        <v>2</v>
      </c>
      <c r="B4" s="19"/>
      <c r="C4" s="19"/>
      <c r="D4" s="19"/>
      <c r="E4" s="19"/>
      <c r="F4" s="19"/>
      <c r="G4" s="19"/>
      <c r="H4" s="19"/>
      <c r="I4" s="19"/>
      <c r="J4" s="19"/>
      <c r="K4" s="19"/>
    </row>
    <row r="5" spans="1:21" ht="15.75" thickBot="1" x14ac:dyDescent="0.3">
      <c r="A5" s="9">
        <v>3</v>
      </c>
      <c r="B5" s="19"/>
      <c r="C5" s="19"/>
      <c r="D5" s="19"/>
      <c r="E5" s="19"/>
      <c r="F5" s="19"/>
      <c r="G5" s="19"/>
      <c r="H5" s="19"/>
      <c r="I5" s="19"/>
      <c r="J5" s="19"/>
      <c r="K5" s="19"/>
    </row>
    <row r="6" spans="1:21" ht="15.75" thickBot="1" x14ac:dyDescent="0.3">
      <c r="A6" s="9">
        <v>4</v>
      </c>
      <c r="B6" s="19"/>
      <c r="C6" s="19"/>
      <c r="D6" s="19"/>
      <c r="E6" s="19"/>
      <c r="F6" s="19"/>
      <c r="G6" s="19"/>
      <c r="H6" s="19"/>
      <c r="I6" s="19"/>
      <c r="J6" s="19"/>
      <c r="K6" s="19"/>
    </row>
    <row r="7" spans="1:21" ht="15.75" thickBot="1" x14ac:dyDescent="0.3">
      <c r="A7" s="9">
        <v>5</v>
      </c>
      <c r="B7" s="19"/>
      <c r="C7" s="19"/>
      <c r="D7" s="19"/>
      <c r="E7" s="19"/>
      <c r="F7" s="19"/>
      <c r="G7" s="19"/>
      <c r="H7" s="19"/>
      <c r="I7" s="19"/>
      <c r="J7" s="19"/>
      <c r="K7" s="19"/>
    </row>
    <row r="8" spans="1:21" ht="15.75" thickBot="1" x14ac:dyDescent="0.3">
      <c r="A8" s="9">
        <v>6</v>
      </c>
      <c r="B8" s="19"/>
      <c r="C8" s="19"/>
      <c r="D8" s="19"/>
      <c r="E8" s="19"/>
      <c r="F8" s="19"/>
      <c r="G8" s="19"/>
      <c r="H8" s="19"/>
      <c r="I8" s="19"/>
      <c r="J8" s="19"/>
      <c r="K8" s="19"/>
    </row>
    <row r="9" spans="1:21" ht="15.75" thickBot="1" x14ac:dyDescent="0.3">
      <c r="A9" s="9">
        <v>7</v>
      </c>
      <c r="B9" s="19"/>
      <c r="C9" s="19"/>
      <c r="D9" s="19"/>
      <c r="E9" s="19"/>
      <c r="F9" s="19"/>
      <c r="G9" s="19"/>
      <c r="H9" s="19"/>
      <c r="I9" s="19"/>
      <c r="J9" s="19"/>
      <c r="K9" s="19"/>
    </row>
    <row r="10" spans="1:21" ht="15.75" thickBot="1" x14ac:dyDescent="0.3">
      <c r="A10" s="9">
        <v>8</v>
      </c>
      <c r="B10" s="10"/>
      <c r="C10" s="10"/>
      <c r="D10" s="10"/>
      <c r="E10" s="10"/>
      <c r="F10" s="10"/>
      <c r="G10" s="10"/>
      <c r="H10" s="10"/>
      <c r="I10" s="10"/>
      <c r="J10" s="10"/>
      <c r="K10" s="10"/>
    </row>
    <row r="11" spans="1:21" ht="15.75" thickBot="1" x14ac:dyDescent="0.3">
      <c r="A11" s="9">
        <v>9</v>
      </c>
      <c r="B11" s="19"/>
      <c r="C11" s="19"/>
      <c r="D11" s="19"/>
      <c r="E11" s="19"/>
      <c r="F11" s="19"/>
      <c r="G11" s="10"/>
      <c r="H11" s="19"/>
      <c r="I11" s="10"/>
      <c r="J11" s="19"/>
      <c r="K11" s="19"/>
    </row>
    <row r="12" spans="1:21" x14ac:dyDescent="0.25">
      <c r="A12" s="7"/>
    </row>
    <row r="13" spans="1:21" x14ac:dyDescent="0.25">
      <c r="A13" s="7"/>
    </row>
    <row r="14" spans="1:21" s="97" customFormat="1" x14ac:dyDescent="0.25">
      <c r="A14" s="96"/>
    </row>
    <row r="15" spans="1:21" s="97" customFormat="1" ht="18" customHeight="1" x14ac:dyDescent="0.25">
      <c r="A15" s="109" t="s">
        <v>569</v>
      </c>
      <c r="B15" s="109"/>
      <c r="C15" s="109"/>
      <c r="D15" s="109"/>
      <c r="E15" s="109"/>
      <c r="F15" s="109"/>
      <c r="G15" s="109"/>
      <c r="H15" s="109"/>
      <c r="I15" s="109"/>
      <c r="J15" s="109"/>
      <c r="K15" s="109"/>
      <c r="L15" s="109"/>
      <c r="M15" s="109"/>
      <c r="N15" s="109"/>
      <c r="O15" s="109"/>
      <c r="P15" s="109"/>
      <c r="Q15" s="109"/>
      <c r="R15" s="109"/>
      <c r="S15" s="109"/>
      <c r="T15" s="109"/>
      <c r="U15" s="109"/>
    </row>
    <row r="16" spans="1:21" s="97" customFormat="1" ht="18" customHeight="1" x14ac:dyDescent="0.25">
      <c r="A16" s="98"/>
      <c r="E16" s="98"/>
    </row>
    <row r="17" spans="1:21" s="97" customFormat="1" ht="24" customHeight="1" x14ac:dyDescent="0.25">
      <c r="A17" s="110" t="s">
        <v>570</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ht="24" customHeight="1" x14ac:dyDescent="0.25">
      <c r="A18" s="98"/>
      <c r="C18" s="98"/>
    </row>
    <row r="19" spans="1:21" s="97" customFormat="1" ht="21.75" customHeight="1" x14ac:dyDescent="0.25">
      <c r="A19" s="110" t="s">
        <v>408</v>
      </c>
      <c r="B19" s="110"/>
      <c r="C19" s="110"/>
      <c r="D19" s="110"/>
      <c r="E19" s="110"/>
      <c r="F19" s="110"/>
      <c r="G19" s="110"/>
      <c r="H19" s="110"/>
      <c r="I19" s="110"/>
      <c r="J19" s="110"/>
      <c r="K19" s="110"/>
      <c r="L19" s="110"/>
      <c r="M19" s="110"/>
      <c r="N19" s="110"/>
      <c r="O19" s="110"/>
      <c r="P19" s="110"/>
      <c r="Q19" s="110"/>
      <c r="R19" s="110"/>
      <c r="S19" s="110"/>
      <c r="T19" s="110"/>
      <c r="U19" s="110"/>
    </row>
    <row r="20" spans="1:21" s="97" customFormat="1" x14ac:dyDescent="0.25"/>
  </sheetData>
  <mergeCells count="3">
    <mergeCell ref="A15:U15"/>
    <mergeCell ref="A17:U17"/>
    <mergeCell ref="A19:U1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workbookViewId="0">
      <selection activeCell="A9" sqref="A9:XFD15"/>
    </sheetView>
  </sheetViews>
  <sheetFormatPr defaultRowHeight="15" x14ac:dyDescent="0.25"/>
  <sheetData>
    <row r="1" spans="1:21" ht="18" thickBot="1" x14ac:dyDescent="0.3">
      <c r="A1" s="24" t="s">
        <v>245</v>
      </c>
    </row>
    <row r="2" spans="1:21" ht="75.75" thickBot="1" x14ac:dyDescent="0.3">
      <c r="A2" s="27"/>
      <c r="B2" s="28" t="s">
        <v>229</v>
      </c>
      <c r="C2" s="28" t="s">
        <v>230</v>
      </c>
      <c r="D2" s="28" t="s">
        <v>231</v>
      </c>
      <c r="E2" s="28" t="s">
        <v>193</v>
      </c>
      <c r="F2" s="28" t="s">
        <v>232</v>
      </c>
      <c r="G2" s="28" t="s">
        <v>233</v>
      </c>
      <c r="H2" s="28" t="s">
        <v>234</v>
      </c>
      <c r="I2" s="28" t="s">
        <v>235</v>
      </c>
      <c r="J2" s="28" t="s">
        <v>236</v>
      </c>
      <c r="K2" s="28" t="s">
        <v>237</v>
      </c>
      <c r="L2" s="28" t="s">
        <v>238</v>
      </c>
      <c r="M2" s="28" t="s">
        <v>239</v>
      </c>
      <c r="N2" s="28" t="s">
        <v>240</v>
      </c>
      <c r="O2" s="28" t="s">
        <v>241</v>
      </c>
      <c r="P2" s="28" t="s">
        <v>242</v>
      </c>
      <c r="Q2" s="28" t="s">
        <v>243</v>
      </c>
      <c r="R2" s="28" t="s">
        <v>244</v>
      </c>
      <c r="S2" s="28" t="s">
        <v>49</v>
      </c>
    </row>
    <row r="3" spans="1:21" ht="15.75" thickBot="1" x14ac:dyDescent="0.3">
      <c r="A3" s="9">
        <v>1</v>
      </c>
      <c r="B3" s="19"/>
      <c r="C3" s="19"/>
      <c r="D3" s="19"/>
      <c r="E3" s="19"/>
      <c r="F3" s="19"/>
      <c r="G3" s="19"/>
      <c r="H3" s="19"/>
      <c r="I3" s="19"/>
      <c r="J3" s="19"/>
      <c r="K3" s="19"/>
      <c r="L3" s="19"/>
      <c r="M3" s="19"/>
      <c r="N3" s="19"/>
      <c r="O3" s="19"/>
      <c r="P3" s="19"/>
      <c r="Q3" s="19"/>
      <c r="R3" s="19"/>
      <c r="S3" s="19"/>
    </row>
    <row r="4" spans="1:21" ht="15.75" thickBot="1" x14ac:dyDescent="0.3">
      <c r="A4" s="9">
        <v>2</v>
      </c>
      <c r="B4" s="19"/>
      <c r="C4" s="19"/>
      <c r="D4" s="19"/>
      <c r="E4" s="19"/>
      <c r="F4" s="19"/>
      <c r="G4" s="19"/>
      <c r="H4" s="19"/>
      <c r="I4" s="19"/>
      <c r="J4" s="19"/>
      <c r="K4" s="19"/>
      <c r="L4" s="19"/>
      <c r="M4" s="19"/>
      <c r="N4" s="19"/>
      <c r="O4" s="19"/>
      <c r="P4" s="19"/>
      <c r="Q4" s="19"/>
      <c r="R4" s="19"/>
      <c r="S4" s="19"/>
    </row>
    <row r="5" spans="1:21" ht="15.75" thickBot="1" x14ac:dyDescent="0.3">
      <c r="A5" s="9">
        <v>3</v>
      </c>
      <c r="B5" s="19"/>
      <c r="C5" s="19"/>
      <c r="D5" s="19"/>
      <c r="E5" s="19"/>
      <c r="F5" s="19"/>
      <c r="G5" s="19"/>
      <c r="H5" s="19"/>
      <c r="I5" s="19"/>
      <c r="J5" s="19"/>
      <c r="K5" s="19"/>
      <c r="L5" s="19"/>
      <c r="M5" s="19"/>
      <c r="N5" s="19"/>
      <c r="O5" s="19"/>
      <c r="P5" s="19"/>
      <c r="Q5" s="19"/>
      <c r="R5" s="19"/>
      <c r="S5" s="19"/>
    </row>
    <row r="6" spans="1:21" ht="15.75" thickBot="1" x14ac:dyDescent="0.3">
      <c r="A6" s="9">
        <v>4</v>
      </c>
      <c r="B6" s="19"/>
      <c r="C6" s="19"/>
      <c r="D6" s="19"/>
      <c r="E6" s="19"/>
      <c r="F6" s="19"/>
      <c r="G6" s="19"/>
      <c r="H6" s="19"/>
      <c r="I6" s="19"/>
      <c r="J6" s="19"/>
      <c r="K6" s="19"/>
      <c r="L6" s="19"/>
      <c r="M6" s="19"/>
      <c r="N6" s="19"/>
      <c r="O6" s="19"/>
      <c r="P6" s="19"/>
      <c r="Q6" s="19"/>
      <c r="R6" s="19"/>
      <c r="S6" s="19"/>
    </row>
    <row r="7" spans="1:21" ht="15.75" thickBot="1" x14ac:dyDescent="0.3">
      <c r="A7" s="9">
        <v>5</v>
      </c>
      <c r="B7" s="19"/>
      <c r="C7" s="19"/>
      <c r="D7" s="19"/>
      <c r="E7" s="19"/>
      <c r="F7" s="19"/>
      <c r="G7" s="19"/>
      <c r="H7" s="19"/>
      <c r="I7" s="19"/>
      <c r="J7" s="19"/>
      <c r="K7" s="19"/>
      <c r="L7" s="19"/>
      <c r="M7" s="19"/>
      <c r="N7" s="19"/>
      <c r="O7" s="19"/>
      <c r="P7" s="19"/>
      <c r="Q7" s="19"/>
      <c r="R7" s="19"/>
      <c r="S7" s="19"/>
    </row>
    <row r="8" spans="1:21" x14ac:dyDescent="0.25">
      <c r="A8" s="7"/>
    </row>
    <row r="9" spans="1:21" x14ac:dyDescent="0.25">
      <c r="A9" s="1"/>
    </row>
    <row r="10" spans="1:21" ht="18" customHeight="1" x14ac:dyDescent="0.25">
      <c r="A10" s="102" t="s">
        <v>569</v>
      </c>
      <c r="B10" s="102"/>
      <c r="C10" s="102"/>
      <c r="D10" s="102"/>
      <c r="E10" s="102"/>
      <c r="F10" s="102"/>
      <c r="G10" s="102"/>
      <c r="H10" s="102"/>
      <c r="I10" s="102"/>
      <c r="J10" s="102"/>
      <c r="K10" s="102"/>
      <c r="L10" s="102"/>
      <c r="M10" s="102"/>
      <c r="N10" s="102"/>
      <c r="O10" s="102"/>
      <c r="P10" s="102"/>
      <c r="Q10" s="102"/>
      <c r="R10" s="102"/>
      <c r="S10" s="102"/>
      <c r="T10" s="102"/>
      <c r="U10" s="102"/>
    </row>
    <row r="11" spans="1:21" ht="18" customHeight="1" x14ac:dyDescent="0.25">
      <c r="A11" s="6"/>
      <c r="E11" s="6"/>
    </row>
    <row r="12" spans="1:21" ht="24" customHeight="1" x14ac:dyDescent="0.25">
      <c r="A12" s="103" t="s">
        <v>570</v>
      </c>
      <c r="B12" s="103"/>
      <c r="C12" s="103"/>
      <c r="D12" s="103"/>
      <c r="E12" s="103"/>
      <c r="F12" s="103"/>
      <c r="G12" s="103"/>
      <c r="H12" s="103"/>
      <c r="I12" s="103"/>
      <c r="J12" s="103"/>
      <c r="K12" s="103"/>
      <c r="L12" s="103"/>
      <c r="M12" s="103"/>
      <c r="N12" s="103"/>
      <c r="O12" s="103"/>
      <c r="P12" s="103"/>
      <c r="Q12" s="103"/>
      <c r="R12" s="103"/>
      <c r="S12" s="103"/>
      <c r="T12" s="103"/>
      <c r="U12" s="103"/>
    </row>
    <row r="13" spans="1:21" ht="24" customHeight="1" x14ac:dyDescent="0.25">
      <c r="A13" s="6"/>
      <c r="C13" s="6"/>
    </row>
    <row r="14" spans="1:21" ht="21.75" customHeight="1" x14ac:dyDescent="0.25">
      <c r="A14" s="103" t="s">
        <v>408</v>
      </c>
      <c r="B14" s="103"/>
      <c r="C14" s="103"/>
      <c r="D14" s="103"/>
      <c r="E14" s="103"/>
      <c r="F14" s="103"/>
      <c r="G14" s="103"/>
      <c r="H14" s="103"/>
      <c r="I14" s="103"/>
      <c r="J14" s="103"/>
      <c r="K14" s="103"/>
      <c r="L14" s="103"/>
      <c r="M14" s="103"/>
      <c r="N14" s="103"/>
      <c r="O14" s="103"/>
      <c r="P14" s="103"/>
      <c r="Q14" s="103"/>
      <c r="R14" s="103"/>
      <c r="S14" s="103"/>
      <c r="T14" s="103"/>
      <c r="U14" s="103"/>
    </row>
  </sheetData>
  <mergeCells count="3">
    <mergeCell ref="A10:U10"/>
    <mergeCell ref="A12:U12"/>
    <mergeCell ref="A14:U1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A11" sqref="A11:XFD17"/>
    </sheetView>
  </sheetViews>
  <sheetFormatPr defaultRowHeight="15" x14ac:dyDescent="0.25"/>
  <sheetData>
    <row r="1" spans="1:21" ht="18" thickBot="1" x14ac:dyDescent="0.3">
      <c r="A1" s="24" t="s">
        <v>247</v>
      </c>
    </row>
    <row r="2" spans="1:21" ht="60.75" thickBot="1" x14ac:dyDescent="0.3">
      <c r="A2" s="27"/>
      <c r="B2" s="28" t="s">
        <v>246</v>
      </c>
      <c r="C2" s="28" t="s">
        <v>217</v>
      </c>
      <c r="D2" s="28" t="s">
        <v>193</v>
      </c>
      <c r="E2" s="28" t="s">
        <v>17</v>
      </c>
      <c r="F2" s="28" t="s">
        <v>156</v>
      </c>
      <c r="G2" s="28" t="s">
        <v>226</v>
      </c>
      <c r="H2" s="28" t="s">
        <v>227</v>
      </c>
      <c r="I2" s="28" t="s">
        <v>223</v>
      </c>
      <c r="J2" s="28" t="s">
        <v>189</v>
      </c>
      <c r="K2" s="28" t="s">
        <v>49</v>
      </c>
    </row>
    <row r="3" spans="1:21" ht="15.75" thickBot="1" x14ac:dyDescent="0.3">
      <c r="A3" s="9">
        <v>1</v>
      </c>
      <c r="B3" s="10"/>
      <c r="C3" s="10"/>
      <c r="D3" s="10"/>
      <c r="E3" s="10"/>
      <c r="F3" s="10"/>
      <c r="G3" s="10"/>
      <c r="H3" s="10"/>
      <c r="I3" s="10"/>
      <c r="J3" s="10"/>
      <c r="K3" s="10"/>
    </row>
    <row r="4" spans="1:21" ht="15.75" thickBot="1" x14ac:dyDescent="0.3">
      <c r="A4" s="9">
        <v>2</v>
      </c>
      <c r="B4" s="19"/>
      <c r="C4" s="19"/>
      <c r="D4" s="19"/>
      <c r="E4" s="19"/>
      <c r="F4" s="19"/>
      <c r="G4" s="19"/>
      <c r="H4" s="19"/>
      <c r="I4" s="19"/>
      <c r="J4" s="19"/>
      <c r="K4" s="19"/>
    </row>
    <row r="5" spans="1:21" ht="15.75" thickBot="1" x14ac:dyDescent="0.3">
      <c r="A5" s="9">
        <v>3</v>
      </c>
      <c r="B5" s="19"/>
      <c r="C5" s="19"/>
      <c r="D5" s="19"/>
      <c r="E5" s="19"/>
      <c r="F5" s="19"/>
      <c r="G5" s="19"/>
      <c r="H5" s="19"/>
      <c r="I5" s="19"/>
      <c r="J5" s="19"/>
      <c r="K5" s="19"/>
    </row>
    <row r="6" spans="1:21" ht="15.75" thickBot="1" x14ac:dyDescent="0.3">
      <c r="A6" s="9">
        <v>4</v>
      </c>
      <c r="B6" s="19"/>
      <c r="C6" s="19"/>
      <c r="D6" s="19"/>
      <c r="E6" s="19"/>
      <c r="F6" s="19"/>
      <c r="G6" s="19"/>
      <c r="H6" s="19"/>
      <c r="I6" s="19"/>
      <c r="J6" s="19"/>
      <c r="K6" s="19"/>
    </row>
    <row r="7" spans="1:21" ht="15.75" thickBot="1" x14ac:dyDescent="0.3">
      <c r="A7" s="9">
        <v>5</v>
      </c>
      <c r="B7" s="19"/>
      <c r="C7" s="19"/>
      <c r="D7" s="19"/>
      <c r="E7" s="19"/>
      <c r="F7" s="19"/>
      <c r="G7" s="19"/>
      <c r="H7" s="19"/>
      <c r="I7" s="19"/>
      <c r="J7" s="19"/>
      <c r="K7" s="19"/>
    </row>
    <row r="8" spans="1:21" ht="15.75" thickBot="1" x14ac:dyDescent="0.3">
      <c r="A8" s="9">
        <v>6</v>
      </c>
      <c r="B8" s="19"/>
      <c r="C8" s="19"/>
      <c r="D8" s="19"/>
      <c r="E8" s="19"/>
      <c r="F8" s="19"/>
      <c r="G8" s="19"/>
      <c r="H8" s="19"/>
      <c r="I8" s="19"/>
      <c r="J8" s="19"/>
      <c r="K8" s="19"/>
    </row>
    <row r="9" spans="1:21" ht="15.75" thickBot="1" x14ac:dyDescent="0.3">
      <c r="A9" s="9">
        <v>7</v>
      </c>
      <c r="B9" s="19"/>
      <c r="C9" s="19"/>
      <c r="D9" s="19"/>
      <c r="E9" s="19"/>
      <c r="F9" s="19"/>
      <c r="G9" s="19"/>
      <c r="H9" s="19"/>
      <c r="I9" s="19"/>
      <c r="J9" s="19"/>
      <c r="K9" s="19"/>
    </row>
    <row r="10" spans="1:21" x14ac:dyDescent="0.25">
      <c r="A10" s="7"/>
    </row>
    <row r="11" spans="1:21" s="97" customFormat="1" x14ac:dyDescent="0.25">
      <c r="A11" s="96"/>
    </row>
    <row r="12" spans="1:21" s="97" customFormat="1" ht="18" customHeight="1" x14ac:dyDescent="0.25">
      <c r="A12" s="109" t="s">
        <v>569</v>
      </c>
      <c r="B12" s="109"/>
      <c r="C12" s="109"/>
      <c r="D12" s="109"/>
      <c r="E12" s="109"/>
      <c r="F12" s="109"/>
      <c r="G12" s="109"/>
      <c r="H12" s="109"/>
      <c r="I12" s="109"/>
      <c r="J12" s="109"/>
      <c r="K12" s="109"/>
      <c r="L12" s="109"/>
      <c r="M12" s="109"/>
      <c r="N12" s="109"/>
      <c r="O12" s="109"/>
      <c r="P12" s="109"/>
      <c r="Q12" s="109"/>
      <c r="R12" s="109"/>
      <c r="S12" s="109"/>
      <c r="T12" s="109"/>
      <c r="U12" s="109"/>
    </row>
    <row r="13" spans="1:21" s="97" customFormat="1" ht="18" customHeight="1" x14ac:dyDescent="0.25">
      <c r="A13" s="98"/>
      <c r="E13" s="98"/>
    </row>
    <row r="14" spans="1:21" s="97" customFormat="1" ht="24" customHeight="1" x14ac:dyDescent="0.25">
      <c r="A14" s="110" t="s">
        <v>570</v>
      </c>
      <c r="B14" s="110"/>
      <c r="C14" s="110"/>
      <c r="D14" s="110"/>
      <c r="E14" s="110"/>
      <c r="F14" s="110"/>
      <c r="G14" s="110"/>
      <c r="H14" s="110"/>
      <c r="I14" s="110"/>
      <c r="J14" s="110"/>
      <c r="K14" s="110"/>
      <c r="L14" s="110"/>
      <c r="M14" s="110"/>
      <c r="N14" s="110"/>
      <c r="O14" s="110"/>
      <c r="P14" s="110"/>
      <c r="Q14" s="110"/>
      <c r="R14" s="110"/>
      <c r="S14" s="110"/>
      <c r="T14" s="110"/>
      <c r="U14" s="110"/>
    </row>
    <row r="15" spans="1:21" s="97" customFormat="1" ht="24" customHeight="1" x14ac:dyDescent="0.25">
      <c r="A15" s="98"/>
      <c r="C15" s="98"/>
    </row>
    <row r="16" spans="1:21" s="97" customFormat="1" ht="21.75" customHeight="1" x14ac:dyDescent="0.25">
      <c r="A16" s="110" t="s">
        <v>408</v>
      </c>
      <c r="B16" s="110"/>
      <c r="C16" s="110"/>
      <c r="D16" s="110"/>
      <c r="E16" s="110"/>
      <c r="F16" s="110"/>
      <c r="G16" s="110"/>
      <c r="H16" s="110"/>
      <c r="I16" s="110"/>
      <c r="J16" s="110"/>
      <c r="K16" s="110"/>
      <c r="L16" s="110"/>
      <c r="M16" s="110"/>
      <c r="N16" s="110"/>
      <c r="O16" s="110"/>
      <c r="P16" s="110"/>
      <c r="Q16" s="110"/>
      <c r="R16" s="110"/>
      <c r="S16" s="110"/>
      <c r="T16" s="110"/>
      <c r="U16" s="110"/>
    </row>
    <row r="17" s="97" customFormat="1" x14ac:dyDescent="0.25"/>
  </sheetData>
  <mergeCells count="3">
    <mergeCell ref="A12:U12"/>
    <mergeCell ref="A14:U14"/>
    <mergeCell ref="A16:U1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election activeCell="A13" sqref="A13:XFD19"/>
    </sheetView>
  </sheetViews>
  <sheetFormatPr defaultRowHeight="15" x14ac:dyDescent="0.25"/>
  <sheetData>
    <row r="1" spans="1:21" ht="18" thickBot="1" x14ac:dyDescent="0.3">
      <c r="A1" s="26" t="s">
        <v>256</v>
      </c>
    </row>
    <row r="2" spans="1:21" ht="60.75" thickBot="1" x14ac:dyDescent="0.3">
      <c r="A2" s="27"/>
      <c r="B2" s="28" t="s">
        <v>248</v>
      </c>
      <c r="C2" s="28" t="s">
        <v>110</v>
      </c>
      <c r="D2" s="28" t="s">
        <v>249</v>
      </c>
      <c r="E2" s="28" t="s">
        <v>250</v>
      </c>
      <c r="F2" s="28" t="s">
        <v>251</v>
      </c>
      <c r="G2" s="28" t="s">
        <v>252</v>
      </c>
      <c r="H2" s="28" t="s">
        <v>253</v>
      </c>
      <c r="I2" s="28" t="s">
        <v>254</v>
      </c>
      <c r="J2" s="28" t="s">
        <v>255</v>
      </c>
      <c r="K2" s="28" t="s">
        <v>49</v>
      </c>
    </row>
    <row r="3" spans="1:21" ht="15.75" thickBot="1" x14ac:dyDescent="0.3">
      <c r="A3" s="9">
        <v>1</v>
      </c>
      <c r="B3" s="10"/>
      <c r="C3" s="10"/>
      <c r="D3" s="10"/>
      <c r="E3" s="10"/>
      <c r="F3" s="10"/>
      <c r="G3" s="10"/>
      <c r="H3" s="10"/>
      <c r="I3" s="10"/>
      <c r="J3" s="10"/>
      <c r="K3" s="19"/>
    </row>
    <row r="4" spans="1:21" ht="15.75" thickBot="1" x14ac:dyDescent="0.3">
      <c r="A4" s="9">
        <v>2</v>
      </c>
      <c r="B4" s="10"/>
      <c r="C4" s="10"/>
      <c r="D4" s="10"/>
      <c r="E4" s="10"/>
      <c r="F4" s="10"/>
      <c r="G4" s="10"/>
      <c r="H4" s="10"/>
      <c r="I4" s="10"/>
      <c r="J4" s="10"/>
      <c r="K4" s="19"/>
    </row>
    <row r="5" spans="1:21" ht="15.75" thickBot="1" x14ac:dyDescent="0.3">
      <c r="A5" s="9">
        <v>3</v>
      </c>
      <c r="B5" s="10"/>
      <c r="C5" s="10"/>
      <c r="D5" s="10"/>
      <c r="E5" s="10"/>
      <c r="F5" s="10"/>
      <c r="G5" s="10"/>
      <c r="H5" s="10"/>
      <c r="I5" s="10"/>
      <c r="J5" s="10"/>
      <c r="K5" s="19"/>
    </row>
    <row r="6" spans="1:21" ht="15.75" thickBot="1" x14ac:dyDescent="0.3">
      <c r="A6" s="9">
        <v>4</v>
      </c>
      <c r="B6" s="19"/>
      <c r="C6" s="19"/>
      <c r="D6" s="19"/>
      <c r="E6" s="19"/>
      <c r="F6" s="19"/>
      <c r="G6" s="19"/>
      <c r="H6" s="19"/>
      <c r="I6" s="19"/>
      <c r="J6" s="19"/>
      <c r="K6" s="19"/>
    </row>
    <row r="7" spans="1:21" ht="15.75" thickBot="1" x14ac:dyDescent="0.3">
      <c r="A7" s="9">
        <v>5</v>
      </c>
      <c r="B7" s="19"/>
      <c r="C7" s="19"/>
      <c r="D7" s="19"/>
      <c r="E7" s="19"/>
      <c r="F7" s="19"/>
      <c r="G7" s="19"/>
      <c r="H7" s="19"/>
      <c r="I7" s="19"/>
      <c r="J7" s="19"/>
      <c r="K7" s="19"/>
    </row>
    <row r="8" spans="1:21" ht="15.75" thickBot="1" x14ac:dyDescent="0.3">
      <c r="A8" s="9">
        <v>6</v>
      </c>
      <c r="B8" s="19"/>
      <c r="C8" s="19"/>
      <c r="D8" s="19"/>
      <c r="E8" s="19"/>
      <c r="F8" s="19"/>
      <c r="G8" s="19"/>
      <c r="H8" s="19"/>
      <c r="I8" s="19"/>
      <c r="J8" s="19"/>
      <c r="K8" s="19"/>
    </row>
    <row r="9" spans="1:21" ht="15.75" thickBot="1" x14ac:dyDescent="0.3">
      <c r="A9" s="9">
        <v>7</v>
      </c>
      <c r="B9" s="19"/>
      <c r="C9" s="19"/>
      <c r="D9" s="19"/>
      <c r="E9" s="19"/>
      <c r="F9" s="19"/>
      <c r="G9" s="19"/>
      <c r="H9" s="19"/>
      <c r="I9" s="19"/>
      <c r="J9" s="19"/>
      <c r="K9" s="19"/>
    </row>
    <row r="10" spans="1:21" ht="15.75" thickBot="1" x14ac:dyDescent="0.3">
      <c r="A10" s="9">
        <v>8</v>
      </c>
      <c r="B10" s="19"/>
      <c r="C10" s="19"/>
      <c r="D10" s="19"/>
      <c r="E10" s="19"/>
      <c r="F10" s="19"/>
      <c r="G10" s="19"/>
      <c r="H10" s="19"/>
      <c r="I10" s="19"/>
      <c r="J10" s="19"/>
      <c r="K10" s="19"/>
    </row>
    <row r="11" spans="1:21" ht="15.75" thickBot="1" x14ac:dyDescent="0.3">
      <c r="A11" s="9">
        <v>9</v>
      </c>
      <c r="B11" s="19"/>
      <c r="C11" s="19"/>
      <c r="D11" s="19"/>
      <c r="E11" s="19"/>
      <c r="F11" s="19"/>
      <c r="G11" s="19"/>
      <c r="H11" s="19"/>
      <c r="I11" s="19"/>
      <c r="J11" s="19"/>
      <c r="K11" s="19"/>
    </row>
    <row r="12" spans="1:21" x14ac:dyDescent="0.25">
      <c r="A12" s="7"/>
    </row>
    <row r="13" spans="1:21" s="97" customFormat="1" x14ac:dyDescent="0.25">
      <c r="A13" s="96"/>
    </row>
    <row r="14" spans="1:21" s="97" customFormat="1" ht="18" customHeight="1" x14ac:dyDescent="0.25">
      <c r="A14" s="109" t="s">
        <v>569</v>
      </c>
      <c r="B14" s="109"/>
      <c r="C14" s="109"/>
      <c r="D14" s="109"/>
      <c r="E14" s="109"/>
      <c r="F14" s="109"/>
      <c r="G14" s="109"/>
      <c r="H14" s="109"/>
      <c r="I14" s="109"/>
      <c r="J14" s="109"/>
      <c r="K14" s="109"/>
      <c r="L14" s="109"/>
      <c r="M14" s="109"/>
      <c r="N14" s="109"/>
      <c r="O14" s="109"/>
      <c r="P14" s="109"/>
      <c r="Q14" s="109"/>
      <c r="R14" s="109"/>
      <c r="S14" s="109"/>
      <c r="T14" s="109"/>
      <c r="U14" s="109"/>
    </row>
    <row r="15" spans="1:21" s="97" customFormat="1" ht="18" customHeight="1" x14ac:dyDescent="0.25">
      <c r="A15" s="98"/>
      <c r="E15" s="98"/>
    </row>
    <row r="16" spans="1:21" s="97" customFormat="1" ht="24" customHeight="1" x14ac:dyDescent="0.25">
      <c r="A16" s="110" t="s">
        <v>570</v>
      </c>
      <c r="B16" s="110"/>
      <c r="C16" s="110"/>
      <c r="D16" s="110"/>
      <c r="E16" s="110"/>
      <c r="F16" s="110"/>
      <c r="G16" s="110"/>
      <c r="H16" s="110"/>
      <c r="I16" s="110"/>
      <c r="J16" s="110"/>
      <c r="K16" s="110"/>
      <c r="L16" s="110"/>
      <c r="M16" s="110"/>
      <c r="N16" s="110"/>
      <c r="O16" s="110"/>
      <c r="P16" s="110"/>
      <c r="Q16" s="110"/>
      <c r="R16" s="110"/>
      <c r="S16" s="110"/>
      <c r="T16" s="110"/>
      <c r="U16" s="110"/>
    </row>
    <row r="17" spans="1:21" s="97" customFormat="1" ht="24" customHeight="1" x14ac:dyDescent="0.25">
      <c r="A17" s="98"/>
      <c r="C17" s="98"/>
    </row>
    <row r="18" spans="1:21" s="97" customFormat="1" ht="21.75" customHeight="1" x14ac:dyDescent="0.25">
      <c r="A18" s="110" t="s">
        <v>408</v>
      </c>
      <c r="B18" s="110"/>
      <c r="C18" s="110"/>
      <c r="D18" s="110"/>
      <c r="E18" s="110"/>
      <c r="F18" s="110"/>
      <c r="G18" s="110"/>
      <c r="H18" s="110"/>
      <c r="I18" s="110"/>
      <c r="J18" s="110"/>
      <c r="K18" s="110"/>
      <c r="L18" s="110"/>
      <c r="M18" s="110"/>
      <c r="N18" s="110"/>
      <c r="O18" s="110"/>
      <c r="P18" s="110"/>
      <c r="Q18" s="110"/>
      <c r="R18" s="110"/>
      <c r="S18" s="110"/>
      <c r="T18" s="110"/>
      <c r="U18" s="110"/>
    </row>
    <row r="19" spans="1:21" s="97" customFormat="1" x14ac:dyDescent="0.25"/>
  </sheetData>
  <mergeCells count="3">
    <mergeCell ref="A14:U14"/>
    <mergeCell ref="A16:U16"/>
    <mergeCell ref="A18:U1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election activeCell="G5" sqref="G5"/>
    </sheetView>
  </sheetViews>
  <sheetFormatPr defaultRowHeight="15" x14ac:dyDescent="0.25"/>
  <cols>
    <col min="2" max="2" width="22.85546875" customWidth="1"/>
    <col min="3" max="3" width="21.140625" customWidth="1"/>
    <col min="4" max="4" width="25.140625" customWidth="1"/>
    <col min="5" max="5" width="13.42578125" customWidth="1"/>
  </cols>
  <sheetData>
    <row r="1" spans="1:21" ht="18" thickBot="1" x14ac:dyDescent="0.3">
      <c r="A1" s="26" t="s">
        <v>264</v>
      </c>
    </row>
    <row r="2" spans="1:21" ht="15.75" thickBot="1" x14ac:dyDescent="0.3">
      <c r="A2" s="36"/>
      <c r="B2" s="28" t="s">
        <v>257</v>
      </c>
      <c r="C2" s="28" t="s">
        <v>258</v>
      </c>
      <c r="D2" s="28" t="s">
        <v>259</v>
      </c>
      <c r="E2" s="35" t="s">
        <v>49</v>
      </c>
    </row>
    <row r="3" spans="1:21" ht="15.75" thickBot="1" x14ac:dyDescent="0.3">
      <c r="A3" s="9">
        <v>1</v>
      </c>
      <c r="B3" s="10" t="s">
        <v>260</v>
      </c>
      <c r="C3" s="10"/>
      <c r="D3" s="10"/>
      <c r="E3" s="19"/>
    </row>
    <row r="4" spans="1:21" ht="15.75" thickBot="1" x14ac:dyDescent="0.3">
      <c r="A4" s="9">
        <v>2</v>
      </c>
      <c r="B4" s="19" t="s">
        <v>261</v>
      </c>
      <c r="C4" s="10"/>
      <c r="D4" s="10"/>
      <c r="E4" s="19"/>
    </row>
    <row r="5" spans="1:21" ht="15.75" thickBot="1" x14ac:dyDescent="0.3">
      <c r="A5" s="9">
        <v>3</v>
      </c>
      <c r="B5" s="10" t="s">
        <v>262</v>
      </c>
      <c r="C5" s="10"/>
      <c r="D5" s="10"/>
      <c r="E5" s="19"/>
    </row>
    <row r="6" spans="1:21" ht="15.75" thickBot="1" x14ac:dyDescent="0.3">
      <c r="A6" s="9">
        <v>4</v>
      </c>
      <c r="B6" s="10" t="s">
        <v>263</v>
      </c>
      <c r="C6" s="10"/>
      <c r="D6" s="10"/>
      <c r="E6" s="19"/>
    </row>
    <row r="7" spans="1:21" ht="15.75" thickBot="1" x14ac:dyDescent="0.3">
      <c r="A7" s="9">
        <v>5</v>
      </c>
      <c r="B7" s="10"/>
      <c r="C7" s="10"/>
      <c r="D7" s="10"/>
      <c r="E7" s="19"/>
    </row>
    <row r="8" spans="1:21" ht="15.75" thickBot="1" x14ac:dyDescent="0.3">
      <c r="A8" s="9">
        <v>6</v>
      </c>
      <c r="B8" s="10"/>
      <c r="C8" s="10"/>
      <c r="D8" s="10"/>
      <c r="E8" s="19"/>
    </row>
    <row r="9" spans="1:21" ht="15.75" thickBot="1" x14ac:dyDescent="0.3">
      <c r="A9" s="9">
        <v>7</v>
      </c>
      <c r="B9" s="10"/>
      <c r="C9" s="10"/>
      <c r="D9" s="10"/>
      <c r="E9" s="19"/>
    </row>
    <row r="10" spans="1:21" x14ac:dyDescent="0.25">
      <c r="A10" s="7"/>
    </row>
    <row r="11" spans="1:21" x14ac:dyDescent="0.25">
      <c r="A11"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3">
    <mergeCell ref="A13:U13"/>
    <mergeCell ref="A15:U15"/>
    <mergeCell ref="A17:U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A4" workbookViewId="0">
      <selection activeCell="G7" sqref="G7"/>
    </sheetView>
  </sheetViews>
  <sheetFormatPr defaultRowHeight="15" x14ac:dyDescent="0.25"/>
  <cols>
    <col min="7" max="7" width="13.28515625" customWidth="1"/>
    <col min="8" max="8" width="14.7109375" customWidth="1"/>
  </cols>
  <sheetData>
    <row r="1" spans="1:21" ht="18" thickBot="1" x14ac:dyDescent="0.3">
      <c r="A1" s="26" t="s">
        <v>272</v>
      </c>
    </row>
    <row r="2" spans="1:21" ht="225.75" thickBot="1" x14ac:dyDescent="0.3">
      <c r="A2" s="27"/>
      <c r="B2" s="28" t="s">
        <v>265</v>
      </c>
      <c r="C2" s="28" t="s">
        <v>266</v>
      </c>
      <c r="D2" s="28" t="s">
        <v>267</v>
      </c>
      <c r="E2" s="28" t="s">
        <v>268</v>
      </c>
      <c r="F2" s="28" t="s">
        <v>269</v>
      </c>
      <c r="G2" s="28" t="s">
        <v>270</v>
      </c>
      <c r="H2" s="28" t="s">
        <v>271</v>
      </c>
    </row>
    <row r="3" spans="1:21" ht="15.75" thickBot="1" x14ac:dyDescent="0.3">
      <c r="A3" s="9">
        <v>1</v>
      </c>
      <c r="B3" s="19"/>
      <c r="C3" s="19"/>
      <c r="D3" s="19"/>
      <c r="E3" s="19"/>
      <c r="F3" s="19"/>
      <c r="G3" s="19"/>
      <c r="H3" s="19"/>
    </row>
    <row r="4" spans="1:21" ht="15.75" thickBot="1" x14ac:dyDescent="0.3">
      <c r="A4" s="9">
        <v>2</v>
      </c>
      <c r="B4" s="19"/>
      <c r="C4" s="19"/>
      <c r="D4" s="19"/>
      <c r="E4" s="19"/>
      <c r="F4" s="19"/>
      <c r="G4" s="19"/>
      <c r="H4" s="19"/>
    </row>
    <row r="5" spans="1:21" ht="15.75" thickBot="1" x14ac:dyDescent="0.3">
      <c r="A5" s="9">
        <v>3</v>
      </c>
      <c r="B5" s="19"/>
      <c r="C5" s="19"/>
      <c r="D5" s="19"/>
      <c r="E5" s="19"/>
      <c r="F5" s="19"/>
      <c r="G5" s="19"/>
      <c r="H5" s="19"/>
    </row>
    <row r="6" spans="1:21" ht="15.75" thickBot="1" x14ac:dyDescent="0.3">
      <c r="A6" s="9">
        <v>4</v>
      </c>
      <c r="B6" s="19"/>
      <c r="C6" s="19"/>
      <c r="D6" s="19"/>
      <c r="E6" s="19"/>
      <c r="F6" s="19"/>
      <c r="G6" s="19"/>
      <c r="H6" s="19"/>
    </row>
    <row r="7" spans="1:21" ht="15.75" thickBot="1" x14ac:dyDescent="0.3">
      <c r="A7" s="9">
        <v>5</v>
      </c>
      <c r="B7" s="19"/>
      <c r="C7" s="19"/>
      <c r="D7" s="19"/>
      <c r="E7" s="19"/>
      <c r="F7" s="19"/>
      <c r="G7" s="19"/>
      <c r="H7" s="19"/>
    </row>
    <row r="8" spans="1:21" ht="15.75" thickBot="1" x14ac:dyDescent="0.3">
      <c r="A8" s="9">
        <v>6</v>
      </c>
      <c r="B8" s="19"/>
      <c r="C8" s="19"/>
      <c r="D8" s="19"/>
      <c r="E8" s="19"/>
      <c r="F8" s="19"/>
      <c r="G8" s="19"/>
      <c r="H8" s="19"/>
    </row>
    <row r="9" spans="1:21" x14ac:dyDescent="0.25">
      <c r="A9" s="6"/>
      <c r="B9" s="6"/>
    </row>
    <row r="10" spans="1:21" s="97" customFormat="1" x14ac:dyDescent="0.25">
      <c r="A10" s="96"/>
    </row>
    <row r="11" spans="1:21" s="97" customFormat="1" ht="18" customHeight="1" x14ac:dyDescent="0.25">
      <c r="A11" s="109" t="s">
        <v>569</v>
      </c>
      <c r="B11" s="109"/>
      <c r="C11" s="109"/>
      <c r="D11" s="109"/>
      <c r="E11" s="109"/>
      <c r="F11" s="109"/>
      <c r="G11" s="109"/>
      <c r="H11" s="109"/>
      <c r="I11" s="109"/>
      <c r="J11" s="109"/>
      <c r="K11" s="109"/>
      <c r="L11" s="109"/>
      <c r="M11" s="109"/>
      <c r="N11" s="109"/>
      <c r="O11" s="109"/>
      <c r="P11" s="109"/>
      <c r="Q11" s="109"/>
      <c r="R11" s="109"/>
      <c r="S11" s="109"/>
      <c r="T11" s="109"/>
      <c r="U11" s="109"/>
    </row>
    <row r="12" spans="1:21" s="97" customFormat="1" ht="18" customHeight="1" x14ac:dyDescent="0.25">
      <c r="A12" s="98"/>
      <c r="E12" s="98"/>
    </row>
    <row r="13" spans="1:21" s="97" customFormat="1" ht="24" customHeight="1" x14ac:dyDescent="0.25">
      <c r="A13" s="110" t="s">
        <v>570</v>
      </c>
      <c r="B13" s="110"/>
      <c r="C13" s="110"/>
      <c r="D13" s="110"/>
      <c r="E13" s="110"/>
      <c r="F13" s="110"/>
      <c r="G13" s="110"/>
      <c r="H13" s="110"/>
      <c r="I13" s="110"/>
      <c r="J13" s="110"/>
      <c r="K13" s="110"/>
      <c r="L13" s="110"/>
      <c r="M13" s="110"/>
      <c r="N13" s="110"/>
      <c r="O13" s="110"/>
      <c r="P13" s="110"/>
      <c r="Q13" s="110"/>
      <c r="R13" s="110"/>
      <c r="S13" s="110"/>
      <c r="T13" s="110"/>
      <c r="U13" s="110"/>
    </row>
    <row r="14" spans="1:21" s="97" customFormat="1" ht="24" customHeight="1" x14ac:dyDescent="0.25">
      <c r="A14" s="98"/>
      <c r="C14" s="98"/>
    </row>
    <row r="15" spans="1:21" s="97" customFormat="1" ht="21.75" customHeight="1" x14ac:dyDescent="0.25">
      <c r="A15" s="110" t="s">
        <v>408</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x14ac:dyDescent="0.25"/>
  </sheetData>
  <mergeCells count="3">
    <mergeCell ref="A11:U11"/>
    <mergeCell ref="A13:U13"/>
    <mergeCell ref="A15:U1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election activeCell="A12" sqref="A12:XFD18"/>
    </sheetView>
  </sheetViews>
  <sheetFormatPr defaultRowHeight="15" x14ac:dyDescent="0.25"/>
  <cols>
    <col min="2" max="2" width="16.140625" customWidth="1"/>
    <col min="3" max="3" width="11.85546875" customWidth="1"/>
    <col min="4" max="4" width="13" customWidth="1"/>
    <col min="5" max="5" width="12" customWidth="1"/>
    <col min="6" max="6" width="14.42578125" customWidth="1"/>
    <col min="7" max="7" width="24.42578125" customWidth="1"/>
  </cols>
  <sheetData>
    <row r="1" spans="1:21" ht="18" thickBot="1" x14ac:dyDescent="0.3">
      <c r="A1" s="24" t="s">
        <v>279</v>
      </c>
    </row>
    <row r="2" spans="1:21" ht="75.75" thickBot="1" x14ac:dyDescent="0.3">
      <c r="A2" s="15"/>
      <c r="B2" s="28" t="s">
        <v>273</v>
      </c>
      <c r="C2" s="28" t="s">
        <v>274</v>
      </c>
      <c r="D2" s="28" t="s">
        <v>275</v>
      </c>
      <c r="E2" s="28" t="s">
        <v>276</v>
      </c>
      <c r="F2" s="28" t="s">
        <v>277</v>
      </c>
      <c r="G2" s="28" t="s">
        <v>278</v>
      </c>
    </row>
    <row r="3" spans="1:21" ht="15.75" thickBot="1" x14ac:dyDescent="0.3">
      <c r="A3" s="29">
        <v>1</v>
      </c>
      <c r="B3" s="10"/>
      <c r="C3" s="10"/>
      <c r="D3" s="10"/>
      <c r="E3" s="10"/>
      <c r="F3" s="10"/>
      <c r="G3" s="10"/>
    </row>
    <row r="4" spans="1:21" ht="15.75" thickBot="1" x14ac:dyDescent="0.3">
      <c r="A4" s="29">
        <v>2</v>
      </c>
      <c r="B4" s="10"/>
      <c r="C4" s="10"/>
      <c r="D4" s="10"/>
      <c r="E4" s="10"/>
      <c r="F4" s="10"/>
      <c r="G4" s="10"/>
    </row>
    <row r="5" spans="1:21" ht="15.75" thickBot="1" x14ac:dyDescent="0.3">
      <c r="A5" s="29">
        <v>3</v>
      </c>
      <c r="B5" s="10"/>
      <c r="C5" s="10"/>
      <c r="D5" s="10"/>
      <c r="E5" s="10"/>
      <c r="F5" s="10"/>
      <c r="G5" s="10"/>
    </row>
    <row r="6" spans="1:21" ht="15.75" thickBot="1" x14ac:dyDescent="0.3">
      <c r="A6" s="29">
        <v>4</v>
      </c>
      <c r="B6" s="10"/>
      <c r="C6" s="10"/>
      <c r="D6" s="10"/>
      <c r="E6" s="10"/>
      <c r="F6" s="10"/>
      <c r="G6" s="10"/>
    </row>
    <row r="7" spans="1:21" ht="15.75" thickBot="1" x14ac:dyDescent="0.3">
      <c r="A7" s="29">
        <v>5</v>
      </c>
      <c r="B7" s="10"/>
      <c r="C7" s="10"/>
      <c r="D7" s="10"/>
      <c r="E7" s="10"/>
      <c r="F7" s="10"/>
      <c r="G7" s="10"/>
    </row>
    <row r="8" spans="1:21" ht="15.75" thickBot="1" x14ac:dyDescent="0.3">
      <c r="A8" s="29">
        <v>6</v>
      </c>
      <c r="B8" s="10"/>
      <c r="C8" s="10"/>
      <c r="D8" s="10"/>
      <c r="E8" s="10"/>
      <c r="F8" s="10"/>
      <c r="G8" s="10"/>
    </row>
    <row r="9" spans="1:21" x14ac:dyDescent="0.25">
      <c r="A9"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3">
    <mergeCell ref="A13:U13"/>
    <mergeCell ref="A15:U15"/>
    <mergeCell ref="A17:U1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A7" workbookViewId="0">
      <selection activeCell="A12" sqref="A12:XFD18"/>
    </sheetView>
  </sheetViews>
  <sheetFormatPr defaultRowHeight="15" x14ac:dyDescent="0.25"/>
  <cols>
    <col min="2" max="2" width="14.7109375" customWidth="1"/>
    <col min="4" max="4" width="11.42578125" customWidth="1"/>
    <col min="5" max="5" width="12.42578125" customWidth="1"/>
    <col min="6" max="6" width="12.5703125" customWidth="1"/>
    <col min="7" max="7" width="10.28515625" customWidth="1"/>
    <col min="8" max="8" width="13.140625" customWidth="1"/>
    <col min="9" max="9" width="11.28515625" customWidth="1"/>
    <col min="10" max="10" width="12.28515625" customWidth="1"/>
  </cols>
  <sheetData>
    <row r="1" spans="1:21" ht="17.25" x14ac:dyDescent="0.25">
      <c r="A1" s="26" t="s">
        <v>289</v>
      </c>
    </row>
    <row r="2" spans="1:21" ht="15.75" thickBot="1" x14ac:dyDescent="0.3">
      <c r="A2" s="7"/>
    </row>
    <row r="3" spans="1:21" ht="120.75" thickBot="1" x14ac:dyDescent="0.3">
      <c r="A3" s="30"/>
      <c r="B3" s="28" t="s">
        <v>280</v>
      </c>
      <c r="C3" s="28" t="s">
        <v>281</v>
      </c>
      <c r="D3" s="28" t="s">
        <v>282</v>
      </c>
      <c r="E3" s="28" t="s">
        <v>283</v>
      </c>
      <c r="F3" s="28" t="s">
        <v>284</v>
      </c>
      <c r="G3" s="28" t="s">
        <v>285</v>
      </c>
      <c r="H3" s="28" t="s">
        <v>286</v>
      </c>
      <c r="I3" s="28" t="s">
        <v>287</v>
      </c>
      <c r="J3" s="28" t="s">
        <v>288</v>
      </c>
      <c r="K3" s="28" t="s">
        <v>49</v>
      </c>
    </row>
    <row r="4" spans="1:21" ht="15.75" thickBot="1" x14ac:dyDescent="0.3">
      <c r="A4" s="9">
        <v>1</v>
      </c>
      <c r="B4" s="19"/>
      <c r="C4" s="19"/>
      <c r="D4" s="19"/>
      <c r="E4" s="19"/>
      <c r="F4" s="19"/>
      <c r="G4" s="19"/>
      <c r="H4" s="19"/>
      <c r="I4" s="19"/>
      <c r="J4" s="19"/>
      <c r="K4" s="19"/>
    </row>
    <row r="5" spans="1:21" ht="15.75" thickBot="1" x14ac:dyDescent="0.3">
      <c r="A5" s="9">
        <v>2</v>
      </c>
      <c r="B5" s="19"/>
      <c r="C5" s="19"/>
      <c r="D5" s="19"/>
      <c r="E5" s="19"/>
      <c r="F5" s="19"/>
      <c r="G5" s="19"/>
      <c r="H5" s="19"/>
      <c r="I5" s="19"/>
      <c r="J5" s="19"/>
      <c r="K5" s="19"/>
    </row>
    <row r="6" spans="1:21" ht="15.75" thickBot="1" x14ac:dyDescent="0.3">
      <c r="A6" s="9">
        <v>3</v>
      </c>
      <c r="B6" s="19"/>
      <c r="C6" s="19"/>
      <c r="D6" s="19"/>
      <c r="E6" s="19"/>
      <c r="F6" s="19"/>
      <c r="G6" s="19"/>
      <c r="H6" s="19"/>
      <c r="I6" s="19"/>
      <c r="J6" s="19"/>
      <c r="K6" s="19"/>
    </row>
    <row r="7" spans="1:21" ht="15.75" thickBot="1" x14ac:dyDescent="0.3">
      <c r="A7" s="9">
        <v>4</v>
      </c>
      <c r="B7" s="19"/>
      <c r="C7" s="19"/>
      <c r="D7" s="19"/>
      <c r="E7" s="19"/>
      <c r="F7" s="19"/>
      <c r="G7" s="19"/>
      <c r="H7" s="19"/>
      <c r="I7" s="19"/>
      <c r="J7" s="19"/>
      <c r="K7" s="19"/>
    </row>
    <row r="8" spans="1:21" ht="15.75" thickBot="1" x14ac:dyDescent="0.3">
      <c r="A8" s="9">
        <v>5</v>
      </c>
      <c r="B8" s="19"/>
      <c r="C8" s="19"/>
      <c r="D8" s="19"/>
      <c r="E8" s="19"/>
      <c r="F8" s="19"/>
      <c r="G8" s="19"/>
      <c r="H8" s="19"/>
      <c r="I8" s="19"/>
      <c r="J8" s="19"/>
      <c r="K8" s="19"/>
    </row>
    <row r="9" spans="1:21" ht="15.75" thickBot="1" x14ac:dyDescent="0.3">
      <c r="A9" s="9">
        <v>6</v>
      </c>
      <c r="B9" s="19"/>
      <c r="C9" s="19"/>
      <c r="D9" s="19"/>
      <c r="E9" s="19"/>
      <c r="F9" s="19"/>
      <c r="G9" s="19"/>
      <c r="H9" s="19"/>
      <c r="I9" s="19"/>
      <c r="J9" s="19"/>
      <c r="K9" s="19"/>
    </row>
    <row r="10" spans="1:21" ht="15.75" thickBot="1" x14ac:dyDescent="0.3">
      <c r="A10" s="9">
        <v>7</v>
      </c>
      <c r="B10" s="19"/>
      <c r="C10" s="19"/>
      <c r="D10" s="19"/>
      <c r="E10" s="19"/>
      <c r="F10" s="19"/>
      <c r="G10" s="19"/>
      <c r="H10" s="19"/>
      <c r="I10" s="19"/>
      <c r="J10" s="19"/>
      <c r="K10" s="19"/>
    </row>
    <row r="11" spans="1:21" x14ac:dyDescent="0.25">
      <c r="A11"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3">
    <mergeCell ref="A13:U13"/>
    <mergeCell ref="A15:U15"/>
    <mergeCell ref="A17:U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A11" sqref="A11:XFD17"/>
    </sheetView>
  </sheetViews>
  <sheetFormatPr defaultRowHeight="15" x14ac:dyDescent="0.25"/>
  <sheetData>
    <row r="1" spans="1:21" ht="18" thickBot="1" x14ac:dyDescent="0.3">
      <c r="A1" s="26" t="s">
        <v>305</v>
      </c>
    </row>
    <row r="2" spans="1:21" ht="195.75" thickBot="1" x14ac:dyDescent="0.3">
      <c r="A2" s="30"/>
      <c r="B2" s="28" t="s">
        <v>290</v>
      </c>
      <c r="C2" s="28" t="s">
        <v>291</v>
      </c>
      <c r="D2" s="28" t="s">
        <v>292</v>
      </c>
      <c r="E2" s="28" t="s">
        <v>293</v>
      </c>
      <c r="F2" s="28" t="s">
        <v>294</v>
      </c>
      <c r="G2" s="28" t="s">
        <v>295</v>
      </c>
      <c r="H2" s="28" t="s">
        <v>296</v>
      </c>
      <c r="I2" s="28" t="s">
        <v>297</v>
      </c>
      <c r="J2" s="28" t="s">
        <v>298</v>
      </c>
      <c r="K2" s="28" t="s">
        <v>299</v>
      </c>
      <c r="L2" s="28" t="s">
        <v>300</v>
      </c>
      <c r="M2" s="28" t="s">
        <v>301</v>
      </c>
      <c r="N2" s="28" t="s">
        <v>302</v>
      </c>
      <c r="O2" s="28" t="s">
        <v>303</v>
      </c>
      <c r="P2" s="28" t="s">
        <v>304</v>
      </c>
      <c r="Q2" s="28" t="s">
        <v>49</v>
      </c>
    </row>
    <row r="3" spans="1:21" ht="15.75" thickBot="1" x14ac:dyDescent="0.3">
      <c r="A3" s="9">
        <v>1</v>
      </c>
      <c r="B3" s="19"/>
      <c r="C3" s="19"/>
      <c r="D3" s="19"/>
      <c r="E3" s="19"/>
      <c r="F3" s="19"/>
      <c r="G3" s="19"/>
      <c r="H3" s="19"/>
      <c r="I3" s="19"/>
      <c r="J3" s="19"/>
      <c r="K3" s="19"/>
      <c r="L3" s="19"/>
      <c r="M3" s="19"/>
      <c r="N3" s="19"/>
      <c r="O3" s="19"/>
      <c r="P3" s="19"/>
      <c r="Q3" s="19"/>
    </row>
    <row r="4" spans="1:21" ht="15.75" thickBot="1" x14ac:dyDescent="0.3">
      <c r="A4" s="9">
        <v>2</v>
      </c>
      <c r="B4" s="19"/>
      <c r="C4" s="19"/>
      <c r="D4" s="19"/>
      <c r="E4" s="19"/>
      <c r="F4" s="19"/>
      <c r="G4" s="19"/>
      <c r="H4" s="19"/>
      <c r="I4" s="19"/>
      <c r="J4" s="19"/>
      <c r="K4" s="19"/>
      <c r="L4" s="19"/>
      <c r="M4" s="19"/>
      <c r="N4" s="19"/>
      <c r="O4" s="19"/>
      <c r="P4" s="19"/>
      <c r="Q4" s="19"/>
    </row>
    <row r="5" spans="1:21" ht="15.75" thickBot="1" x14ac:dyDescent="0.3">
      <c r="A5" s="9">
        <v>3</v>
      </c>
      <c r="B5" s="19"/>
      <c r="C5" s="19"/>
      <c r="D5" s="19"/>
      <c r="E5" s="19"/>
      <c r="F5" s="19"/>
      <c r="G5" s="19"/>
      <c r="H5" s="19"/>
      <c r="I5" s="19"/>
      <c r="J5" s="19"/>
      <c r="K5" s="19"/>
      <c r="L5" s="19"/>
      <c r="M5" s="19"/>
      <c r="N5" s="19"/>
      <c r="O5" s="19"/>
      <c r="P5" s="19"/>
      <c r="Q5" s="19"/>
    </row>
    <row r="6" spans="1:21" ht="15.75" thickBot="1" x14ac:dyDescent="0.3">
      <c r="A6" s="9">
        <v>4</v>
      </c>
      <c r="B6" s="19"/>
      <c r="C6" s="19"/>
      <c r="D6" s="19"/>
      <c r="E6" s="19"/>
      <c r="F6" s="19"/>
      <c r="G6" s="19"/>
      <c r="H6" s="19"/>
      <c r="I6" s="19"/>
      <c r="J6" s="19"/>
      <c r="K6" s="19"/>
      <c r="L6" s="19"/>
      <c r="M6" s="19"/>
      <c r="N6" s="19"/>
      <c r="O6" s="19"/>
      <c r="P6" s="19"/>
      <c r="Q6" s="19"/>
    </row>
    <row r="7" spans="1:21" ht="15.75" thickBot="1" x14ac:dyDescent="0.3">
      <c r="A7" s="9">
        <v>5</v>
      </c>
      <c r="B7" s="19"/>
      <c r="C7" s="19"/>
      <c r="D7" s="19"/>
      <c r="E7" s="19"/>
      <c r="F7" s="19"/>
      <c r="G7" s="19"/>
      <c r="H7" s="19"/>
      <c r="I7" s="19"/>
      <c r="J7" s="19"/>
      <c r="K7" s="19"/>
      <c r="L7" s="19"/>
      <c r="M7" s="19"/>
      <c r="N7" s="19"/>
      <c r="O7" s="19"/>
      <c r="P7" s="19"/>
      <c r="Q7" s="19"/>
    </row>
    <row r="8" spans="1:21" ht="15.75" thickBot="1" x14ac:dyDescent="0.3">
      <c r="A8" s="9">
        <v>6</v>
      </c>
      <c r="B8" s="19"/>
      <c r="C8" s="19"/>
      <c r="D8" s="19"/>
      <c r="E8" s="19"/>
      <c r="F8" s="19"/>
      <c r="G8" s="19"/>
      <c r="H8" s="19"/>
      <c r="I8" s="19"/>
      <c r="J8" s="19"/>
      <c r="K8" s="19"/>
      <c r="L8" s="19"/>
      <c r="M8" s="19"/>
      <c r="N8" s="19"/>
      <c r="O8" s="19"/>
      <c r="P8" s="19"/>
      <c r="Q8" s="19"/>
    </row>
    <row r="9" spans="1:21" ht="15.75" thickBot="1" x14ac:dyDescent="0.3">
      <c r="A9" s="9">
        <v>7</v>
      </c>
      <c r="B9" s="19"/>
      <c r="C9" s="19"/>
      <c r="D9" s="19"/>
      <c r="E9" s="19"/>
      <c r="F9" s="19"/>
      <c r="G9" s="19"/>
      <c r="H9" s="19"/>
      <c r="I9" s="19"/>
      <c r="J9" s="19"/>
      <c r="K9" s="19"/>
      <c r="L9" s="19"/>
      <c r="M9" s="19"/>
      <c r="N9" s="19"/>
      <c r="O9" s="19"/>
      <c r="P9" s="19"/>
      <c r="Q9" s="19"/>
    </row>
    <row r="10" spans="1:21" x14ac:dyDescent="0.25">
      <c r="A10" s="7"/>
    </row>
    <row r="11" spans="1:21" s="97" customFormat="1" x14ac:dyDescent="0.25">
      <c r="A11" s="96"/>
    </row>
    <row r="12" spans="1:21" s="97" customFormat="1" ht="18" customHeight="1" x14ac:dyDescent="0.25">
      <c r="A12" s="109" t="s">
        <v>569</v>
      </c>
      <c r="B12" s="109"/>
      <c r="C12" s="109"/>
      <c r="D12" s="109"/>
      <c r="E12" s="109"/>
      <c r="F12" s="109"/>
      <c r="G12" s="109"/>
      <c r="H12" s="109"/>
      <c r="I12" s="109"/>
      <c r="J12" s="109"/>
      <c r="K12" s="109"/>
      <c r="L12" s="109"/>
      <c r="M12" s="109"/>
      <c r="N12" s="109"/>
      <c r="O12" s="109"/>
      <c r="P12" s="109"/>
      <c r="Q12" s="109"/>
      <c r="R12" s="109"/>
      <c r="S12" s="109"/>
      <c r="T12" s="109"/>
      <c r="U12" s="109"/>
    </row>
    <row r="13" spans="1:21" s="97" customFormat="1" ht="18" customHeight="1" x14ac:dyDescent="0.25">
      <c r="A13" s="98"/>
      <c r="E13" s="98"/>
    </row>
    <row r="14" spans="1:21" s="97" customFormat="1" ht="24" customHeight="1" x14ac:dyDescent="0.25">
      <c r="A14" s="110" t="s">
        <v>570</v>
      </c>
      <c r="B14" s="110"/>
      <c r="C14" s="110"/>
      <c r="D14" s="110"/>
      <c r="E14" s="110"/>
      <c r="F14" s="110"/>
      <c r="G14" s="110"/>
      <c r="H14" s="110"/>
      <c r="I14" s="110"/>
      <c r="J14" s="110"/>
      <c r="K14" s="110"/>
      <c r="L14" s="110"/>
      <c r="M14" s="110"/>
      <c r="N14" s="110"/>
      <c r="O14" s="110"/>
      <c r="P14" s="110"/>
      <c r="Q14" s="110"/>
      <c r="R14" s="110"/>
      <c r="S14" s="110"/>
      <c r="T14" s="110"/>
      <c r="U14" s="110"/>
    </row>
    <row r="15" spans="1:21" s="97" customFormat="1" ht="24" customHeight="1" x14ac:dyDescent="0.25">
      <c r="A15" s="98"/>
      <c r="C15" s="98"/>
    </row>
    <row r="16" spans="1:21" s="97" customFormat="1" ht="21.75" customHeight="1" x14ac:dyDescent="0.25">
      <c r="A16" s="110" t="s">
        <v>408</v>
      </c>
      <c r="B16" s="110"/>
      <c r="C16" s="110"/>
      <c r="D16" s="110"/>
      <c r="E16" s="110"/>
      <c r="F16" s="110"/>
      <c r="G16" s="110"/>
      <c r="H16" s="110"/>
      <c r="I16" s="110"/>
      <c r="J16" s="110"/>
      <c r="K16" s="110"/>
      <c r="L16" s="110"/>
      <c r="M16" s="110"/>
      <c r="N16" s="110"/>
      <c r="O16" s="110"/>
      <c r="P16" s="110"/>
      <c r="Q16" s="110"/>
      <c r="R16" s="110"/>
      <c r="S16" s="110"/>
      <c r="T16" s="110"/>
      <c r="U16" s="110"/>
    </row>
    <row r="17" s="97" customFormat="1" x14ac:dyDescent="0.25"/>
  </sheetData>
  <mergeCells count="3">
    <mergeCell ref="A12:U12"/>
    <mergeCell ref="A14:U14"/>
    <mergeCell ref="A16:U16"/>
  </mergeCells>
  <pageMargins left="0.7" right="0.7" top="0.75" bottom="0.75" header="0.3" footer="0.3"/>
  <pageSetup paperSize="9"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A3" workbookViewId="0">
      <selection activeCell="A13" sqref="A13:XFD17"/>
    </sheetView>
  </sheetViews>
  <sheetFormatPr defaultRowHeight="15" x14ac:dyDescent="0.25"/>
  <cols>
    <col min="2" max="2" width="13.28515625" customWidth="1"/>
    <col min="3" max="3" width="11.7109375" customWidth="1"/>
    <col min="5" max="5" width="12.28515625" customWidth="1"/>
    <col min="6" max="6" width="13.140625" customWidth="1"/>
    <col min="7" max="7" width="11.5703125" customWidth="1"/>
    <col min="8" max="8" width="10.7109375" customWidth="1"/>
  </cols>
  <sheetData>
    <row r="1" spans="1:21" ht="18" thickBot="1" x14ac:dyDescent="0.3">
      <c r="A1" s="26" t="s">
        <v>313</v>
      </c>
    </row>
    <row r="2" spans="1:21" ht="135.75" thickBot="1" x14ac:dyDescent="0.3">
      <c r="A2" s="27"/>
      <c r="B2" s="28" t="s">
        <v>306</v>
      </c>
      <c r="C2" s="28" t="s">
        <v>307</v>
      </c>
      <c r="D2" s="28" t="s">
        <v>308</v>
      </c>
      <c r="E2" s="28" t="s">
        <v>309</v>
      </c>
      <c r="F2" s="28" t="s">
        <v>310</v>
      </c>
      <c r="G2" s="28" t="s">
        <v>311</v>
      </c>
      <c r="H2" s="28" t="s">
        <v>312</v>
      </c>
      <c r="I2" s="28" t="s">
        <v>49</v>
      </c>
    </row>
    <row r="3" spans="1:21" ht="15.75" thickBot="1" x14ac:dyDescent="0.3">
      <c r="A3" s="9">
        <v>1</v>
      </c>
      <c r="B3" s="19"/>
      <c r="C3" s="19"/>
      <c r="D3" s="19"/>
      <c r="E3" s="19"/>
      <c r="F3" s="19"/>
      <c r="G3" s="19"/>
      <c r="H3" s="19"/>
      <c r="I3" s="19"/>
    </row>
    <row r="4" spans="1:21" ht="15.75" thickBot="1" x14ac:dyDescent="0.3">
      <c r="A4" s="9">
        <v>2</v>
      </c>
      <c r="B4" s="19"/>
      <c r="C4" s="19"/>
      <c r="D4" s="19"/>
      <c r="E4" s="19"/>
      <c r="F4" s="19"/>
      <c r="G4" s="19"/>
      <c r="H4" s="19"/>
      <c r="I4" s="19"/>
    </row>
    <row r="5" spans="1:21" ht="15.75" thickBot="1" x14ac:dyDescent="0.3">
      <c r="A5" s="9">
        <v>3</v>
      </c>
      <c r="B5" s="19"/>
      <c r="C5" s="19"/>
      <c r="D5" s="19"/>
      <c r="E5" s="19"/>
      <c r="F5" s="19"/>
      <c r="G5" s="19"/>
      <c r="H5" s="19"/>
      <c r="I5" s="19"/>
    </row>
    <row r="6" spans="1:21" ht="15.75" thickBot="1" x14ac:dyDescent="0.3">
      <c r="A6" s="9">
        <v>4</v>
      </c>
      <c r="B6" s="19"/>
      <c r="C6" s="19"/>
      <c r="D6" s="19"/>
      <c r="E6" s="19"/>
      <c r="F6" s="19"/>
      <c r="G6" s="19"/>
      <c r="H6" s="19"/>
      <c r="I6" s="19"/>
    </row>
    <row r="7" spans="1:21" ht="15.75" thickBot="1" x14ac:dyDescent="0.3">
      <c r="A7" s="9">
        <v>5</v>
      </c>
      <c r="B7" s="19"/>
      <c r="C7" s="19"/>
      <c r="D7" s="19"/>
      <c r="E7" s="19"/>
      <c r="F7" s="19"/>
      <c r="G7" s="19"/>
      <c r="H7" s="19"/>
      <c r="I7" s="19"/>
    </row>
    <row r="8" spans="1:21" ht="15.75" thickBot="1" x14ac:dyDescent="0.3">
      <c r="A8" s="9">
        <v>6</v>
      </c>
      <c r="B8" s="19"/>
      <c r="C8" s="19"/>
      <c r="D8" s="19"/>
      <c r="E8" s="19"/>
      <c r="F8" s="19"/>
      <c r="G8" s="19"/>
      <c r="H8" s="19"/>
      <c r="I8" s="19"/>
    </row>
    <row r="9" spans="1:21" ht="15.75" thickBot="1" x14ac:dyDescent="0.3">
      <c r="A9" s="9">
        <v>7</v>
      </c>
      <c r="B9" s="19"/>
      <c r="C9" s="19"/>
      <c r="D9" s="19"/>
      <c r="E9" s="19"/>
      <c r="F9" s="19"/>
      <c r="G9" s="19"/>
      <c r="H9" s="19"/>
      <c r="I9" s="19"/>
    </row>
    <row r="10" spans="1:21" ht="15.75" thickBot="1" x14ac:dyDescent="0.3">
      <c r="A10" s="9">
        <v>8</v>
      </c>
      <c r="B10" s="19"/>
      <c r="C10" s="19"/>
      <c r="D10" s="19"/>
      <c r="E10" s="19"/>
      <c r="F10" s="19"/>
      <c r="G10" s="19"/>
      <c r="H10" s="19"/>
      <c r="I10" s="19"/>
    </row>
    <row r="11" spans="1:21" x14ac:dyDescent="0.25">
      <c r="A11" s="7"/>
    </row>
    <row r="12" spans="1:21" s="97" customFormat="1" x14ac:dyDescent="0.25">
      <c r="A12" s="96"/>
    </row>
    <row r="13" spans="1:21" s="97" customFormat="1" ht="18" customHeight="1" x14ac:dyDescent="0.25">
      <c r="A13" s="109" t="s">
        <v>569</v>
      </c>
      <c r="B13" s="109"/>
      <c r="C13" s="109"/>
      <c r="D13" s="109"/>
      <c r="E13" s="109"/>
      <c r="F13" s="109"/>
      <c r="G13" s="109"/>
      <c r="H13" s="109"/>
      <c r="I13" s="109"/>
      <c r="J13" s="109"/>
      <c r="K13" s="109"/>
      <c r="L13" s="109"/>
      <c r="M13" s="109"/>
      <c r="N13" s="109"/>
      <c r="O13" s="109"/>
      <c r="P13" s="109"/>
      <c r="Q13" s="109"/>
      <c r="R13" s="109"/>
      <c r="S13" s="109"/>
      <c r="T13" s="109"/>
      <c r="U13" s="109"/>
    </row>
    <row r="14" spans="1:21" s="97" customFormat="1" ht="18" customHeight="1" x14ac:dyDescent="0.25">
      <c r="A14" s="98"/>
      <c r="E14" s="98"/>
    </row>
    <row r="15" spans="1:21" s="97" customFormat="1" ht="24" customHeight="1" x14ac:dyDescent="0.25">
      <c r="A15" s="110" t="s">
        <v>570</v>
      </c>
      <c r="B15" s="110"/>
      <c r="C15" s="110"/>
      <c r="D15" s="110"/>
      <c r="E15" s="110"/>
      <c r="F15" s="110"/>
      <c r="G15" s="110"/>
      <c r="H15" s="110"/>
      <c r="I15" s="110"/>
      <c r="J15" s="110"/>
      <c r="K15" s="110"/>
      <c r="L15" s="110"/>
      <c r="M15" s="110"/>
      <c r="N15" s="110"/>
      <c r="O15" s="110"/>
      <c r="P15" s="110"/>
      <c r="Q15" s="110"/>
      <c r="R15" s="110"/>
      <c r="S15" s="110"/>
      <c r="T15" s="110"/>
      <c r="U15" s="110"/>
    </row>
    <row r="16" spans="1:21" s="97" customFormat="1" ht="24" customHeight="1" x14ac:dyDescent="0.25">
      <c r="A16" s="98"/>
      <c r="C16" s="98"/>
    </row>
    <row r="17" spans="1:21" s="97" customFormat="1" ht="21.75" customHeight="1" x14ac:dyDescent="0.25">
      <c r="A17" s="110" t="s">
        <v>408</v>
      </c>
      <c r="B17" s="110"/>
      <c r="C17" s="110"/>
      <c r="D17" s="110"/>
      <c r="E17" s="110"/>
      <c r="F17" s="110"/>
      <c r="G17" s="110"/>
      <c r="H17" s="110"/>
      <c r="I17" s="110"/>
      <c r="J17" s="110"/>
      <c r="K17" s="110"/>
      <c r="L17" s="110"/>
      <c r="M17" s="110"/>
      <c r="N17" s="110"/>
      <c r="O17" s="110"/>
      <c r="P17" s="110"/>
      <c r="Q17" s="110"/>
      <c r="R17" s="110"/>
      <c r="S17" s="110"/>
      <c r="T17" s="110"/>
      <c r="U17" s="110"/>
    </row>
    <row r="18" spans="1:21" s="97" customFormat="1" x14ac:dyDescent="0.25"/>
  </sheetData>
  <mergeCells count="3">
    <mergeCell ref="A13:U13"/>
    <mergeCell ref="A15:U15"/>
    <mergeCell ref="A17:U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3"/>
  <sheetViews>
    <sheetView topLeftCell="M1" workbookViewId="0">
      <selection activeCell="Z8" sqref="Z8"/>
    </sheetView>
  </sheetViews>
  <sheetFormatPr defaultRowHeight="15" x14ac:dyDescent="0.25"/>
  <cols>
    <col min="1" max="1" width="6.85546875" customWidth="1"/>
    <col min="2" max="2" width="13.28515625" customWidth="1"/>
    <col min="3" max="3" width="11.42578125" customWidth="1"/>
    <col min="4" max="4" width="10.140625" customWidth="1"/>
    <col min="5" max="5" width="9" customWidth="1"/>
    <col min="15" max="15" width="11.28515625" bestFit="1" customWidth="1"/>
    <col min="21" max="21" width="14.140625" bestFit="1" customWidth="1"/>
    <col min="22" max="22" width="13.140625" bestFit="1" customWidth="1"/>
    <col min="24" max="24" width="14.28515625" bestFit="1" customWidth="1"/>
    <col min="25" max="25" width="15.42578125" bestFit="1" customWidth="1"/>
    <col min="26" max="26" width="11.28515625" bestFit="1" customWidth="1"/>
    <col min="27" max="27" width="23.85546875" customWidth="1"/>
  </cols>
  <sheetData>
    <row r="1" spans="1:28" ht="18" thickBot="1" x14ac:dyDescent="0.3">
      <c r="A1" s="26" t="s">
        <v>75</v>
      </c>
    </row>
    <row r="2" spans="1:28" ht="74.25" thickBot="1" x14ac:dyDescent="0.3">
      <c r="A2" s="63" t="s">
        <v>428</v>
      </c>
      <c r="B2" s="64" t="s">
        <v>54</v>
      </c>
      <c r="C2" s="64" t="s">
        <v>55</v>
      </c>
      <c r="D2" s="64" t="s">
        <v>56</v>
      </c>
      <c r="E2" s="64" t="s">
        <v>57</v>
      </c>
      <c r="F2" s="64" t="s">
        <v>58</v>
      </c>
      <c r="G2" s="64" t="s">
        <v>59</v>
      </c>
      <c r="H2" s="64" t="s">
        <v>60</v>
      </c>
      <c r="I2" s="64" t="s">
        <v>29</v>
      </c>
      <c r="J2" s="64" t="s">
        <v>61</v>
      </c>
      <c r="K2" s="64" t="s">
        <v>62</v>
      </c>
      <c r="L2" s="64" t="s">
        <v>63</v>
      </c>
      <c r="M2" s="64" t="s">
        <v>64</v>
      </c>
      <c r="N2" s="64" t="s">
        <v>65</v>
      </c>
      <c r="O2" s="64" t="s">
        <v>66</v>
      </c>
      <c r="P2" s="64" t="s">
        <v>67</v>
      </c>
      <c r="Q2" s="64" t="s">
        <v>68</v>
      </c>
      <c r="R2" s="64" t="s">
        <v>69</v>
      </c>
      <c r="S2" s="64" t="s">
        <v>70</v>
      </c>
      <c r="T2" s="64" t="s">
        <v>71</v>
      </c>
      <c r="U2" s="64" t="s">
        <v>72</v>
      </c>
      <c r="V2" s="64" t="s">
        <v>12</v>
      </c>
      <c r="W2" s="64" t="s">
        <v>69</v>
      </c>
      <c r="X2" s="64" t="s">
        <v>73</v>
      </c>
      <c r="Y2" s="64" t="s">
        <v>74</v>
      </c>
      <c r="Z2" s="64" t="s">
        <v>48</v>
      </c>
      <c r="AA2" s="64" t="s">
        <v>49</v>
      </c>
      <c r="AB2" s="58"/>
    </row>
    <row r="3" spans="1:28" ht="48" thickBot="1" x14ac:dyDescent="0.3">
      <c r="A3" s="62">
        <v>1</v>
      </c>
      <c r="B3" s="61" t="s">
        <v>420</v>
      </c>
      <c r="C3" s="59" t="s">
        <v>423</v>
      </c>
      <c r="D3" s="61" t="s">
        <v>420</v>
      </c>
      <c r="E3" s="59">
        <v>1</v>
      </c>
      <c r="F3" s="59" t="s">
        <v>423</v>
      </c>
      <c r="G3" s="59" t="s">
        <v>424</v>
      </c>
      <c r="H3" s="59" t="s">
        <v>426</v>
      </c>
      <c r="I3" s="59" t="s">
        <v>424</v>
      </c>
      <c r="J3" s="59"/>
      <c r="K3" s="59">
        <v>1.2</v>
      </c>
      <c r="L3" s="59" t="s">
        <v>594</v>
      </c>
      <c r="M3" s="59" t="s">
        <v>421</v>
      </c>
      <c r="N3" s="59" t="s">
        <v>427</v>
      </c>
      <c r="O3" s="99">
        <v>44359</v>
      </c>
      <c r="P3" s="59" t="s">
        <v>595</v>
      </c>
      <c r="Q3" s="59" t="s">
        <v>420</v>
      </c>
      <c r="R3" s="59">
        <v>30</v>
      </c>
      <c r="S3" s="59">
        <v>1</v>
      </c>
      <c r="T3" s="59" t="s">
        <v>597</v>
      </c>
      <c r="U3" s="60">
        <v>190626242</v>
      </c>
      <c r="V3" s="74">
        <v>3812524.84</v>
      </c>
      <c r="W3" s="59">
        <v>30</v>
      </c>
      <c r="X3" s="74">
        <v>11437574.52</v>
      </c>
      <c r="Y3" s="74">
        <v>179188667</v>
      </c>
      <c r="Z3" s="60">
        <v>21600000</v>
      </c>
      <c r="AA3" s="61" t="s">
        <v>598</v>
      </c>
      <c r="AB3" s="58"/>
    </row>
    <row r="4" spans="1:28" ht="58.5" customHeight="1" thickBot="1" x14ac:dyDescent="0.3">
      <c r="A4" s="62">
        <v>2</v>
      </c>
      <c r="B4" s="59" t="s">
        <v>530</v>
      </c>
      <c r="C4" s="59" t="s">
        <v>531</v>
      </c>
      <c r="D4" s="59" t="s">
        <v>530</v>
      </c>
      <c r="E4" s="59">
        <v>1</v>
      </c>
      <c r="F4" s="59" t="s">
        <v>423</v>
      </c>
      <c r="G4" s="59" t="s">
        <v>424</v>
      </c>
      <c r="H4" s="59" t="s">
        <v>533</v>
      </c>
      <c r="I4" s="59" t="s">
        <v>424</v>
      </c>
      <c r="J4" s="59"/>
      <c r="K4" s="59">
        <v>0.8</v>
      </c>
      <c r="L4" s="59" t="s">
        <v>594</v>
      </c>
      <c r="M4" s="59" t="s">
        <v>421</v>
      </c>
      <c r="N4" s="59" t="s">
        <v>427</v>
      </c>
      <c r="O4" s="99">
        <v>45066</v>
      </c>
      <c r="P4" s="59" t="s">
        <v>595</v>
      </c>
      <c r="Q4" s="59" t="s">
        <v>532</v>
      </c>
      <c r="R4" s="59">
        <v>30</v>
      </c>
      <c r="S4" s="59">
        <v>1</v>
      </c>
      <c r="T4" s="59" t="s">
        <v>596</v>
      </c>
      <c r="U4" s="74">
        <v>4516634</v>
      </c>
      <c r="V4" s="74">
        <v>90332.68</v>
      </c>
      <c r="W4" s="59">
        <v>30</v>
      </c>
      <c r="X4" s="74">
        <v>90332.68</v>
      </c>
      <c r="Y4" s="74">
        <v>4426301.32</v>
      </c>
      <c r="Z4" s="60">
        <v>0</v>
      </c>
      <c r="AA4" s="61" t="s">
        <v>599</v>
      </c>
      <c r="AB4" s="58"/>
    </row>
    <row r="5" spans="1:28" ht="16.5" thickBot="1" x14ac:dyDescent="0.3">
      <c r="A5" s="62">
        <v>3</v>
      </c>
      <c r="B5" s="61"/>
      <c r="C5" s="61"/>
      <c r="D5" s="61"/>
      <c r="E5" s="59"/>
      <c r="F5" s="59"/>
      <c r="G5" s="59"/>
      <c r="H5" s="59"/>
      <c r="I5" s="59"/>
      <c r="J5" s="59"/>
      <c r="K5" s="59"/>
      <c r="L5" s="59"/>
      <c r="M5" s="59"/>
      <c r="N5" s="59"/>
      <c r="O5" s="59"/>
      <c r="P5" s="59"/>
      <c r="Q5" s="59"/>
      <c r="R5" s="59"/>
      <c r="S5" s="59"/>
      <c r="T5" s="59"/>
      <c r="U5" s="59"/>
      <c r="V5" s="59"/>
      <c r="W5" s="59"/>
      <c r="X5" s="59"/>
      <c r="Y5" s="59"/>
      <c r="Z5" s="59"/>
      <c r="AA5" s="61"/>
      <c r="AB5" s="58"/>
    </row>
    <row r="6" spans="1:28" ht="16.5" thickBot="1" x14ac:dyDescent="0.3">
      <c r="A6" s="25">
        <v>4</v>
      </c>
      <c r="B6" s="22"/>
      <c r="C6" s="22"/>
      <c r="D6" s="22"/>
      <c r="E6" s="23"/>
      <c r="F6" s="23"/>
      <c r="G6" s="23"/>
      <c r="H6" s="23"/>
      <c r="I6" s="23"/>
      <c r="J6" s="59"/>
      <c r="K6" s="59"/>
      <c r="L6" s="59"/>
      <c r="M6" s="59"/>
      <c r="N6" s="59"/>
      <c r="O6" s="59"/>
      <c r="P6" s="59"/>
      <c r="Q6" s="59"/>
      <c r="R6" s="59"/>
      <c r="S6" s="59"/>
      <c r="T6" s="59"/>
      <c r="U6" s="59"/>
      <c r="V6" s="59"/>
      <c r="W6" s="59"/>
      <c r="X6" s="59"/>
      <c r="Y6" s="59"/>
      <c r="Z6" s="59"/>
      <c r="AA6" s="61"/>
      <c r="AB6" s="58"/>
    </row>
    <row r="7" spans="1:28" x14ac:dyDescent="0.25">
      <c r="A7" s="7"/>
      <c r="J7" s="58"/>
      <c r="K7" s="58"/>
      <c r="L7" s="58"/>
      <c r="M7" s="58"/>
      <c r="N7" s="58"/>
      <c r="O7" s="58"/>
      <c r="P7" s="58"/>
      <c r="Q7" s="58"/>
      <c r="R7" s="58"/>
      <c r="S7" s="58"/>
      <c r="T7" s="58"/>
      <c r="U7" s="58"/>
      <c r="V7" s="58"/>
      <c r="W7" s="58"/>
      <c r="X7" s="58"/>
      <c r="Y7" s="58"/>
      <c r="Z7" s="58"/>
      <c r="AA7" s="58"/>
      <c r="AB7" s="58"/>
    </row>
    <row r="8" spans="1:28" x14ac:dyDescent="0.25">
      <c r="A8" s="1"/>
    </row>
    <row r="9" spans="1:28" ht="18" customHeight="1" x14ac:dyDescent="0.25">
      <c r="A9" s="102" t="s">
        <v>569</v>
      </c>
      <c r="B9" s="102"/>
      <c r="C9" s="102"/>
      <c r="D9" s="102"/>
      <c r="E9" s="102"/>
      <c r="F9" s="102"/>
      <c r="G9" s="102"/>
      <c r="H9" s="102"/>
      <c r="I9" s="102"/>
      <c r="J9" s="102"/>
      <c r="K9" s="102"/>
      <c r="L9" s="102"/>
      <c r="M9" s="102"/>
      <c r="N9" s="102"/>
      <c r="O9" s="102"/>
      <c r="P9" s="102"/>
      <c r="Q9" s="102"/>
      <c r="R9" s="102"/>
      <c r="S9" s="102"/>
      <c r="T9" s="102"/>
      <c r="U9" s="102"/>
    </row>
    <row r="10" spans="1:28" ht="18" customHeight="1" x14ac:dyDescent="0.25">
      <c r="A10" s="6"/>
      <c r="E10" s="6"/>
    </row>
    <row r="11" spans="1:28" ht="24" customHeight="1" x14ac:dyDescent="0.25">
      <c r="A11" s="103" t="s">
        <v>570</v>
      </c>
      <c r="B11" s="103"/>
      <c r="C11" s="103"/>
      <c r="D11" s="103"/>
      <c r="E11" s="103"/>
      <c r="F11" s="103"/>
      <c r="G11" s="103"/>
      <c r="H11" s="103"/>
      <c r="I11" s="103"/>
      <c r="J11" s="103"/>
      <c r="K11" s="103"/>
      <c r="L11" s="103"/>
      <c r="M11" s="103"/>
      <c r="N11" s="103"/>
      <c r="O11" s="103"/>
      <c r="P11" s="103"/>
      <c r="Q11" s="103"/>
      <c r="R11" s="103"/>
      <c r="S11" s="103"/>
      <c r="T11" s="103"/>
      <c r="U11" s="103"/>
    </row>
    <row r="12" spans="1:28" ht="24" customHeight="1" x14ac:dyDescent="0.25">
      <c r="A12" s="6"/>
      <c r="C12" s="6"/>
    </row>
    <row r="13" spans="1:28" ht="21.75" customHeight="1" x14ac:dyDescent="0.25">
      <c r="A13" s="103" t="s">
        <v>408</v>
      </c>
      <c r="B13" s="103"/>
      <c r="C13" s="103"/>
      <c r="D13" s="103"/>
      <c r="E13" s="103"/>
      <c r="F13" s="103"/>
      <c r="G13" s="103"/>
      <c r="H13" s="103"/>
      <c r="I13" s="103"/>
      <c r="J13" s="103"/>
      <c r="K13" s="103"/>
      <c r="L13" s="103"/>
      <c r="M13" s="103"/>
      <c r="N13" s="103"/>
      <c r="O13" s="103"/>
      <c r="P13" s="103"/>
      <c r="Q13" s="103"/>
      <c r="R13" s="103"/>
      <c r="S13" s="103"/>
      <c r="T13" s="103"/>
      <c r="U13" s="103"/>
    </row>
  </sheetData>
  <mergeCells count="3">
    <mergeCell ref="A9:U9"/>
    <mergeCell ref="A11:U11"/>
    <mergeCell ref="A13:U13"/>
  </mergeCells>
  <pageMargins left="0.7" right="0.7" top="0.75" bottom="0.75" header="0.3" footer="0.3"/>
  <pageSetup scale="41"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opLeftCell="A4" workbookViewId="0">
      <selection activeCell="A14" sqref="A14:XFD18"/>
    </sheetView>
  </sheetViews>
  <sheetFormatPr defaultRowHeight="15" x14ac:dyDescent="0.25"/>
  <sheetData>
    <row r="1" spans="1:21" ht="17.25" x14ac:dyDescent="0.25">
      <c r="A1" s="26" t="s">
        <v>325</v>
      </c>
    </row>
    <row r="2" spans="1:21" ht="15.75" thickBot="1" x14ac:dyDescent="0.3">
      <c r="A2" s="7" t="s">
        <v>314</v>
      </c>
    </row>
    <row r="3" spans="1:21" ht="75.75" thickBot="1" x14ac:dyDescent="0.3">
      <c r="A3" s="15"/>
      <c r="B3" s="111" t="s">
        <v>315</v>
      </c>
      <c r="C3" s="113"/>
      <c r="D3" s="111" t="s">
        <v>316</v>
      </c>
      <c r="E3" s="113"/>
      <c r="F3" s="111" t="s">
        <v>317</v>
      </c>
      <c r="G3" s="113"/>
      <c r="H3" s="111" t="s">
        <v>318</v>
      </c>
      <c r="I3" s="113"/>
      <c r="J3" s="28" t="s">
        <v>319</v>
      </c>
      <c r="K3" s="28" t="s">
        <v>320</v>
      </c>
      <c r="L3" s="28" t="s">
        <v>321</v>
      </c>
    </row>
    <row r="4" spans="1:21" ht="45.75" thickBot="1" x14ac:dyDescent="0.3">
      <c r="A4" s="29"/>
      <c r="B4" s="32" t="s">
        <v>322</v>
      </c>
      <c r="C4" s="32" t="s">
        <v>323</v>
      </c>
      <c r="D4" s="32" t="s">
        <v>322</v>
      </c>
      <c r="E4" s="32" t="s">
        <v>323</v>
      </c>
      <c r="F4" s="32" t="s">
        <v>324</v>
      </c>
      <c r="G4" s="32" t="s">
        <v>254</v>
      </c>
      <c r="H4" s="32" t="s">
        <v>324</v>
      </c>
      <c r="I4" s="32" t="s">
        <v>254</v>
      </c>
      <c r="J4" s="32"/>
      <c r="K4" s="10"/>
      <c r="L4" s="10"/>
    </row>
    <row r="5" spans="1:21" ht="15.75" thickBot="1" x14ac:dyDescent="0.3">
      <c r="A5" s="9">
        <v>1</v>
      </c>
      <c r="B5" s="19"/>
      <c r="C5" s="19"/>
      <c r="D5" s="19"/>
      <c r="E5" s="19"/>
      <c r="F5" s="19"/>
      <c r="G5" s="19"/>
      <c r="H5" s="19"/>
      <c r="I5" s="19"/>
      <c r="J5" s="19"/>
      <c r="K5" s="19"/>
      <c r="L5" s="19"/>
    </row>
    <row r="6" spans="1:21" ht="15.75" thickBot="1" x14ac:dyDescent="0.3">
      <c r="A6" s="9">
        <v>2</v>
      </c>
      <c r="B6" s="19"/>
      <c r="C6" s="19"/>
      <c r="D6" s="19"/>
      <c r="E6" s="19"/>
      <c r="F6" s="19"/>
      <c r="G6" s="19"/>
      <c r="H6" s="19"/>
      <c r="I6" s="19"/>
      <c r="J6" s="19"/>
      <c r="K6" s="19"/>
      <c r="L6" s="19"/>
    </row>
    <row r="7" spans="1:21" ht="15.75" thickBot="1" x14ac:dyDescent="0.3">
      <c r="A7" s="9">
        <v>3</v>
      </c>
      <c r="B7" s="19"/>
      <c r="C7" s="19"/>
      <c r="D7" s="19"/>
      <c r="E7" s="19"/>
      <c r="F7" s="19"/>
      <c r="G7" s="19"/>
      <c r="H7" s="19"/>
      <c r="I7" s="19"/>
      <c r="J7" s="19"/>
      <c r="K7" s="19"/>
      <c r="L7" s="19"/>
    </row>
    <row r="8" spans="1:21" ht="15.75" thickBot="1" x14ac:dyDescent="0.3">
      <c r="A8" s="9">
        <v>4</v>
      </c>
      <c r="B8" s="19"/>
      <c r="C8" s="19"/>
      <c r="D8" s="19"/>
      <c r="E8" s="19"/>
      <c r="F8" s="19"/>
      <c r="G8" s="19"/>
      <c r="H8" s="19"/>
      <c r="I8" s="19"/>
      <c r="J8" s="19"/>
      <c r="K8" s="19"/>
      <c r="L8" s="19"/>
    </row>
    <row r="9" spans="1:21" ht="15.75" thickBot="1" x14ac:dyDescent="0.3">
      <c r="A9" s="9">
        <v>5</v>
      </c>
      <c r="B9" s="19"/>
      <c r="C9" s="19"/>
      <c r="D9" s="19"/>
      <c r="E9" s="19"/>
      <c r="F9" s="19"/>
      <c r="G9" s="19"/>
      <c r="H9" s="19"/>
      <c r="I9" s="19"/>
      <c r="J9" s="19"/>
      <c r="K9" s="19"/>
      <c r="L9" s="19"/>
    </row>
    <row r="10" spans="1:21" ht="15.75" thickBot="1" x14ac:dyDescent="0.3">
      <c r="A10" s="9">
        <v>6</v>
      </c>
      <c r="B10" s="19"/>
      <c r="C10" s="19"/>
      <c r="D10" s="19"/>
      <c r="E10" s="19"/>
      <c r="F10" s="19"/>
      <c r="G10" s="19"/>
      <c r="H10" s="19"/>
      <c r="I10" s="19"/>
      <c r="J10" s="19"/>
      <c r="K10" s="19"/>
      <c r="L10" s="19"/>
    </row>
    <row r="11" spans="1:21" ht="15.75" thickBot="1" x14ac:dyDescent="0.3">
      <c r="A11" s="9">
        <v>7</v>
      </c>
      <c r="B11" s="19"/>
      <c r="C11" s="19"/>
      <c r="D11" s="19"/>
      <c r="E11" s="19"/>
      <c r="F11" s="19"/>
      <c r="G11" s="19"/>
      <c r="H11" s="19"/>
      <c r="I11" s="19"/>
      <c r="J11" s="19"/>
      <c r="K11" s="19"/>
      <c r="L11" s="19"/>
    </row>
    <row r="12" spans="1:21" x14ac:dyDescent="0.25">
      <c r="A12" s="7"/>
    </row>
    <row r="13" spans="1:21" x14ac:dyDescent="0.25">
      <c r="A13" s="7"/>
    </row>
    <row r="14" spans="1:21" s="97" customFormat="1" ht="18" customHeight="1" x14ac:dyDescent="0.25">
      <c r="A14" s="109" t="s">
        <v>569</v>
      </c>
      <c r="B14" s="109"/>
      <c r="C14" s="109"/>
      <c r="D14" s="109"/>
      <c r="E14" s="109"/>
      <c r="F14" s="109"/>
      <c r="G14" s="109"/>
      <c r="H14" s="109"/>
      <c r="I14" s="109"/>
      <c r="J14" s="109"/>
      <c r="K14" s="109"/>
      <c r="L14" s="109"/>
      <c r="M14" s="109"/>
      <c r="N14" s="109"/>
      <c r="O14" s="109"/>
      <c r="P14" s="109"/>
      <c r="Q14" s="109"/>
      <c r="R14" s="109"/>
      <c r="S14" s="109"/>
      <c r="T14" s="109"/>
      <c r="U14" s="109"/>
    </row>
    <row r="15" spans="1:21" s="97" customFormat="1" ht="18" customHeight="1" x14ac:dyDescent="0.25">
      <c r="A15" s="98"/>
      <c r="E15" s="98"/>
    </row>
    <row r="16" spans="1:21" s="97" customFormat="1" ht="24" customHeight="1" x14ac:dyDescent="0.25">
      <c r="A16" s="110" t="s">
        <v>570</v>
      </c>
      <c r="B16" s="110"/>
      <c r="C16" s="110"/>
      <c r="D16" s="110"/>
      <c r="E16" s="110"/>
      <c r="F16" s="110"/>
      <c r="G16" s="110"/>
      <c r="H16" s="110"/>
      <c r="I16" s="110"/>
      <c r="J16" s="110"/>
      <c r="K16" s="110"/>
      <c r="L16" s="110"/>
      <c r="M16" s="110"/>
      <c r="N16" s="110"/>
      <c r="O16" s="110"/>
      <c r="P16" s="110"/>
      <c r="Q16" s="110"/>
      <c r="R16" s="110"/>
      <c r="S16" s="110"/>
      <c r="T16" s="110"/>
      <c r="U16" s="110"/>
    </row>
    <row r="17" spans="1:21" s="97" customFormat="1" ht="24" customHeight="1" x14ac:dyDescent="0.25">
      <c r="A17" s="98"/>
      <c r="C17" s="98"/>
    </row>
    <row r="18" spans="1:21" s="97" customFormat="1" ht="21.75" customHeight="1" x14ac:dyDescent="0.25">
      <c r="A18" s="110" t="s">
        <v>408</v>
      </c>
      <c r="B18" s="110"/>
      <c r="C18" s="110"/>
      <c r="D18" s="110"/>
      <c r="E18" s="110"/>
      <c r="F18" s="110"/>
      <c r="G18" s="110"/>
      <c r="H18" s="110"/>
      <c r="I18" s="110"/>
      <c r="J18" s="110"/>
      <c r="K18" s="110"/>
      <c r="L18" s="110"/>
      <c r="M18" s="110"/>
      <c r="N18" s="110"/>
      <c r="O18" s="110"/>
      <c r="P18" s="110"/>
      <c r="Q18" s="110"/>
      <c r="R18" s="110"/>
      <c r="S18" s="110"/>
      <c r="T18" s="110"/>
      <c r="U18" s="110"/>
    </row>
  </sheetData>
  <mergeCells count="7">
    <mergeCell ref="A16:U16"/>
    <mergeCell ref="A18:U18"/>
    <mergeCell ref="B3:C3"/>
    <mergeCell ref="D3:E3"/>
    <mergeCell ref="F3:G3"/>
    <mergeCell ref="H3:I3"/>
    <mergeCell ref="A14:U1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A10" workbookViewId="0">
      <selection activeCell="A17" sqref="A17:XFD21"/>
    </sheetView>
  </sheetViews>
  <sheetFormatPr defaultRowHeight="15" x14ac:dyDescent="0.25"/>
  <cols>
    <col min="2" max="2" width="20.5703125" customWidth="1"/>
    <col min="4" max="4" width="22" customWidth="1"/>
    <col min="5" max="5" width="17.28515625" customWidth="1"/>
    <col min="6" max="6" width="29.140625" customWidth="1"/>
    <col min="7" max="7" width="17.85546875" customWidth="1"/>
  </cols>
  <sheetData>
    <row r="1" spans="1:7" ht="17.25" x14ac:dyDescent="0.25">
      <c r="A1" s="24" t="s">
        <v>333</v>
      </c>
    </row>
    <row r="2" spans="1:7" x14ac:dyDescent="0.25">
      <c r="A2" s="7" t="s">
        <v>326</v>
      </c>
    </row>
    <row r="3" spans="1:7" x14ac:dyDescent="0.25">
      <c r="A3" s="7" t="s">
        <v>327</v>
      </c>
    </row>
    <row r="4" spans="1:7" ht="15.75" thickBot="1" x14ac:dyDescent="0.3">
      <c r="A4" s="7" t="s">
        <v>328</v>
      </c>
    </row>
    <row r="5" spans="1:7" ht="30.75" thickBot="1" x14ac:dyDescent="0.3">
      <c r="A5" s="27"/>
      <c r="B5" s="28" t="s">
        <v>0</v>
      </c>
      <c r="C5" s="28" t="s">
        <v>329</v>
      </c>
      <c r="D5" s="28" t="s">
        <v>330</v>
      </c>
      <c r="E5" s="28" t="s">
        <v>331</v>
      </c>
      <c r="F5" s="28" t="s">
        <v>332</v>
      </c>
      <c r="G5" s="8"/>
    </row>
    <row r="6" spans="1:7" ht="15.75" thickBot="1" x14ac:dyDescent="0.3">
      <c r="A6" s="9">
        <v>1</v>
      </c>
      <c r="B6" s="19"/>
      <c r="C6" s="19"/>
      <c r="D6" s="19"/>
      <c r="E6" s="19"/>
      <c r="F6" s="19"/>
      <c r="G6" s="19"/>
    </row>
    <row r="7" spans="1:7" ht="15.75" thickBot="1" x14ac:dyDescent="0.3">
      <c r="A7" s="9">
        <v>2</v>
      </c>
      <c r="B7" s="19"/>
      <c r="C7" s="19"/>
      <c r="D7" s="19"/>
      <c r="E7" s="19"/>
      <c r="F7" s="19"/>
      <c r="G7" s="19"/>
    </row>
    <row r="8" spans="1:7" ht="15.75" thickBot="1" x14ac:dyDescent="0.3">
      <c r="A8" s="9">
        <v>3</v>
      </c>
      <c r="B8" s="19"/>
      <c r="C8" s="19"/>
      <c r="D8" s="19"/>
      <c r="E8" s="19"/>
      <c r="F8" s="19"/>
      <c r="G8" s="19"/>
    </row>
    <row r="9" spans="1:7" ht="15.75" thickBot="1" x14ac:dyDescent="0.3">
      <c r="A9" s="9">
        <v>4</v>
      </c>
      <c r="B9" s="19"/>
      <c r="C9" s="19"/>
      <c r="D9" s="19"/>
      <c r="E9" s="19"/>
      <c r="F9" s="19"/>
      <c r="G9" s="19"/>
    </row>
    <row r="10" spans="1:7" ht="15.75" thickBot="1" x14ac:dyDescent="0.3">
      <c r="A10" s="9">
        <v>5</v>
      </c>
      <c r="B10" s="19"/>
      <c r="C10" s="19"/>
      <c r="D10" s="19"/>
      <c r="E10" s="19"/>
      <c r="F10" s="19"/>
      <c r="G10" s="19"/>
    </row>
    <row r="11" spans="1:7" ht="15.75" thickBot="1" x14ac:dyDescent="0.3">
      <c r="A11" s="9">
        <v>6</v>
      </c>
      <c r="B11" s="19"/>
      <c r="C11" s="19"/>
      <c r="D11" s="19"/>
      <c r="E11" s="19"/>
      <c r="F11" s="19"/>
      <c r="G11" s="19"/>
    </row>
    <row r="12" spans="1:7" ht="15.75" thickBot="1" x14ac:dyDescent="0.3">
      <c r="A12" s="9">
        <v>7</v>
      </c>
      <c r="B12" s="19"/>
      <c r="C12" s="19"/>
      <c r="D12" s="19"/>
      <c r="E12" s="19"/>
      <c r="F12" s="19"/>
      <c r="G12" s="19"/>
    </row>
    <row r="13" spans="1:7" ht="15.75" thickBot="1" x14ac:dyDescent="0.3">
      <c r="A13" s="9">
        <v>8</v>
      </c>
      <c r="B13" s="19"/>
      <c r="C13" s="19"/>
      <c r="D13" s="19"/>
      <c r="E13" s="19"/>
      <c r="F13" s="19"/>
      <c r="G13" s="19"/>
    </row>
    <row r="14" spans="1:7" ht="15.75" thickBot="1" x14ac:dyDescent="0.3">
      <c r="A14" s="9">
        <v>9</v>
      </c>
      <c r="B14" s="19"/>
      <c r="C14" s="19"/>
      <c r="D14" s="19"/>
      <c r="E14" s="19"/>
      <c r="F14" s="19"/>
      <c r="G14" s="19"/>
    </row>
    <row r="15" spans="1:7" x14ac:dyDescent="0.25">
      <c r="A15" s="7"/>
    </row>
    <row r="16" spans="1:7" x14ac:dyDescent="0.25">
      <c r="A16" s="7"/>
    </row>
    <row r="17" spans="1:21" s="97" customFormat="1" ht="18" customHeight="1" x14ac:dyDescent="0.25">
      <c r="A17" s="109" t="s">
        <v>569</v>
      </c>
      <c r="B17" s="109"/>
      <c r="C17" s="109"/>
      <c r="D17" s="109"/>
      <c r="E17" s="109"/>
      <c r="F17" s="109"/>
      <c r="G17" s="109"/>
      <c r="H17" s="109"/>
      <c r="I17" s="109"/>
      <c r="J17" s="109"/>
      <c r="K17" s="109"/>
      <c r="L17" s="109"/>
      <c r="M17" s="109"/>
      <c r="N17" s="109"/>
      <c r="O17" s="109"/>
      <c r="P17" s="109"/>
      <c r="Q17" s="109"/>
      <c r="R17" s="109"/>
      <c r="S17" s="109"/>
      <c r="T17" s="109"/>
      <c r="U17" s="109"/>
    </row>
    <row r="18" spans="1:21" s="97" customFormat="1" ht="18" customHeight="1" x14ac:dyDescent="0.25">
      <c r="A18" s="98"/>
      <c r="E18" s="98"/>
    </row>
    <row r="19" spans="1:21" s="97" customFormat="1" ht="24" customHeight="1" x14ac:dyDescent="0.25">
      <c r="A19" s="110" t="s">
        <v>570</v>
      </c>
      <c r="B19" s="110"/>
      <c r="C19" s="110"/>
      <c r="D19" s="110"/>
      <c r="E19" s="110"/>
      <c r="F19" s="110"/>
      <c r="G19" s="110"/>
      <c r="H19" s="110"/>
      <c r="I19" s="110"/>
      <c r="J19" s="110"/>
      <c r="K19" s="110"/>
      <c r="L19" s="110"/>
      <c r="M19" s="110"/>
      <c r="N19" s="110"/>
      <c r="O19" s="110"/>
      <c r="P19" s="110"/>
      <c r="Q19" s="110"/>
      <c r="R19" s="110"/>
      <c r="S19" s="110"/>
      <c r="T19" s="110"/>
      <c r="U19" s="110"/>
    </row>
    <row r="20" spans="1:21" s="97" customFormat="1" ht="24" customHeight="1" x14ac:dyDescent="0.25">
      <c r="A20" s="98"/>
      <c r="C20" s="98"/>
    </row>
    <row r="21" spans="1:21" s="97" customFormat="1" ht="21.75" customHeight="1" x14ac:dyDescent="0.25">
      <c r="A21" s="110" t="s">
        <v>408</v>
      </c>
      <c r="B21" s="110"/>
      <c r="C21" s="110"/>
      <c r="D21" s="110"/>
      <c r="E21" s="110"/>
      <c r="F21" s="110"/>
      <c r="G21" s="110"/>
      <c r="H21" s="110"/>
      <c r="I21" s="110"/>
      <c r="J21" s="110"/>
      <c r="K21" s="110"/>
      <c r="L21" s="110"/>
      <c r="M21" s="110"/>
      <c r="N21" s="110"/>
      <c r="O21" s="110"/>
      <c r="P21" s="110"/>
      <c r="Q21" s="110"/>
      <c r="R21" s="110"/>
      <c r="S21" s="110"/>
      <c r="T21" s="110"/>
      <c r="U21" s="110"/>
    </row>
  </sheetData>
  <mergeCells count="3">
    <mergeCell ref="A17:U17"/>
    <mergeCell ref="A19:U19"/>
    <mergeCell ref="A21:U2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election activeCell="A8" sqref="A8:U8"/>
    </sheetView>
  </sheetViews>
  <sheetFormatPr defaultRowHeight="15" x14ac:dyDescent="0.25"/>
  <sheetData>
    <row r="1" spans="1:26" ht="18" thickBot="1" x14ac:dyDescent="0.3">
      <c r="A1" s="26" t="s">
        <v>345</v>
      </c>
    </row>
    <row r="2" spans="1:26" ht="24.75" thickBot="1" x14ac:dyDescent="0.3">
      <c r="A2" s="37"/>
      <c r="B2" s="38" t="s">
        <v>334</v>
      </c>
      <c r="C2" s="114" t="s">
        <v>335</v>
      </c>
      <c r="D2" s="115"/>
      <c r="E2" s="116"/>
      <c r="F2" s="114" t="s">
        <v>336</v>
      </c>
      <c r="G2" s="115"/>
      <c r="H2" s="116"/>
      <c r="I2" s="114" t="s">
        <v>337</v>
      </c>
      <c r="J2" s="115"/>
      <c r="K2" s="116"/>
      <c r="L2" s="114" t="s">
        <v>338</v>
      </c>
      <c r="M2" s="115"/>
      <c r="N2" s="116"/>
      <c r="O2" s="114" t="s">
        <v>339</v>
      </c>
      <c r="P2" s="115"/>
      <c r="Q2" s="116"/>
      <c r="R2" s="114" t="s">
        <v>340</v>
      </c>
      <c r="S2" s="115"/>
      <c r="T2" s="116"/>
      <c r="U2" s="114" t="s">
        <v>341</v>
      </c>
      <c r="V2" s="115"/>
      <c r="W2" s="116"/>
      <c r="X2" s="114" t="s">
        <v>74</v>
      </c>
      <c r="Y2" s="115"/>
      <c r="Z2" s="116"/>
    </row>
    <row r="3" spans="1:26" ht="24.75" thickBot="1" x14ac:dyDescent="0.3">
      <c r="A3" s="39"/>
      <c r="B3" s="40"/>
      <c r="C3" s="40" t="s">
        <v>342</v>
      </c>
      <c r="D3" s="40" t="s">
        <v>343</v>
      </c>
      <c r="E3" s="40" t="s">
        <v>344</v>
      </c>
      <c r="F3" s="40" t="s">
        <v>342</v>
      </c>
      <c r="G3" s="40" t="s">
        <v>343</v>
      </c>
      <c r="H3" s="40" t="s">
        <v>344</v>
      </c>
      <c r="I3" s="40" t="s">
        <v>342</v>
      </c>
      <c r="J3" s="40" t="s">
        <v>343</v>
      </c>
      <c r="K3" s="40" t="s">
        <v>344</v>
      </c>
      <c r="L3" s="40" t="s">
        <v>342</v>
      </c>
      <c r="M3" s="40" t="s">
        <v>343</v>
      </c>
      <c r="N3" s="40" t="s">
        <v>344</v>
      </c>
      <c r="O3" s="40" t="s">
        <v>342</v>
      </c>
      <c r="P3" s="40" t="s">
        <v>343</v>
      </c>
      <c r="Q3" s="40" t="s">
        <v>344</v>
      </c>
      <c r="R3" s="40" t="s">
        <v>342</v>
      </c>
      <c r="S3" s="40" t="s">
        <v>343</v>
      </c>
      <c r="T3" s="40" t="s">
        <v>344</v>
      </c>
      <c r="U3" s="40" t="s">
        <v>342</v>
      </c>
      <c r="V3" s="40" t="s">
        <v>343</v>
      </c>
      <c r="W3" s="40" t="s">
        <v>344</v>
      </c>
      <c r="X3" s="40" t="s">
        <v>342</v>
      </c>
      <c r="Y3" s="40" t="s">
        <v>343</v>
      </c>
      <c r="Z3" s="40" t="s">
        <v>344</v>
      </c>
    </row>
    <row r="4" spans="1:26" ht="15.75" thickBot="1" x14ac:dyDescent="0.3">
      <c r="A4" s="9">
        <v>1</v>
      </c>
      <c r="B4" s="41"/>
      <c r="C4" s="19"/>
      <c r="D4" s="19"/>
      <c r="E4" s="19"/>
      <c r="F4" s="19"/>
      <c r="G4" s="19"/>
      <c r="H4" s="19"/>
      <c r="I4" s="19"/>
      <c r="J4" s="19"/>
      <c r="K4" s="19"/>
      <c r="L4" s="19"/>
      <c r="M4" s="19"/>
      <c r="N4" s="19"/>
      <c r="O4" s="19"/>
      <c r="P4" s="19"/>
      <c r="Q4" s="19"/>
      <c r="R4" s="19"/>
      <c r="S4" s="19"/>
      <c r="T4" s="19"/>
      <c r="U4" s="19"/>
      <c r="V4" s="19"/>
      <c r="W4" s="19"/>
      <c r="X4" s="19"/>
      <c r="Y4" s="19"/>
      <c r="Z4" s="19"/>
    </row>
    <row r="5" spans="1:26" ht="15.75" thickBot="1" x14ac:dyDescent="0.3">
      <c r="A5" s="9">
        <v>2</v>
      </c>
      <c r="B5" s="41"/>
      <c r="C5" s="19"/>
      <c r="D5" s="19"/>
      <c r="E5" s="19"/>
      <c r="F5" s="19"/>
      <c r="G5" s="19"/>
      <c r="H5" s="19"/>
      <c r="I5" s="19"/>
      <c r="J5" s="19"/>
      <c r="K5" s="19"/>
      <c r="L5" s="19"/>
      <c r="M5" s="19"/>
      <c r="N5" s="19"/>
      <c r="O5" s="19"/>
      <c r="P5" s="19"/>
      <c r="Q5" s="19"/>
      <c r="R5" s="19"/>
      <c r="S5" s="19"/>
      <c r="T5" s="19"/>
      <c r="U5" s="19"/>
      <c r="V5" s="19"/>
      <c r="W5" s="19"/>
      <c r="X5" s="19"/>
      <c r="Y5" s="19"/>
      <c r="Z5" s="19"/>
    </row>
    <row r="6" spans="1:26" ht="15.75" thickBot="1" x14ac:dyDescent="0.3">
      <c r="A6" s="9">
        <v>3</v>
      </c>
      <c r="B6" s="41"/>
      <c r="C6" s="19"/>
      <c r="D6" s="19"/>
      <c r="E6" s="19"/>
      <c r="F6" s="19"/>
      <c r="G6" s="19"/>
      <c r="H6" s="19"/>
      <c r="I6" s="19"/>
      <c r="J6" s="19"/>
      <c r="K6" s="19"/>
      <c r="L6" s="19"/>
      <c r="M6" s="19"/>
      <c r="N6" s="19"/>
      <c r="O6" s="19"/>
      <c r="P6" s="19"/>
      <c r="Q6" s="19"/>
      <c r="R6" s="19"/>
      <c r="S6" s="19"/>
      <c r="T6" s="19"/>
      <c r="U6" s="19"/>
      <c r="V6" s="19"/>
      <c r="W6" s="19"/>
      <c r="X6" s="19"/>
      <c r="Y6" s="19"/>
      <c r="Z6" s="19"/>
    </row>
    <row r="7" spans="1:26" x14ac:dyDescent="0.25">
      <c r="A7" s="7"/>
    </row>
    <row r="8" spans="1:26" s="97" customFormat="1" ht="18" customHeight="1" x14ac:dyDescent="0.25">
      <c r="A8" s="109" t="s">
        <v>569</v>
      </c>
      <c r="B8" s="109"/>
      <c r="C8" s="109"/>
      <c r="D8" s="109"/>
      <c r="E8" s="109"/>
      <c r="F8" s="109"/>
      <c r="G8" s="109"/>
      <c r="H8" s="109"/>
      <c r="I8" s="109"/>
      <c r="J8" s="109"/>
      <c r="K8" s="109"/>
      <c r="L8" s="109"/>
      <c r="M8" s="109"/>
      <c r="N8" s="109"/>
      <c r="O8" s="109"/>
      <c r="P8" s="109"/>
      <c r="Q8" s="109"/>
      <c r="R8" s="109"/>
      <c r="S8" s="109"/>
      <c r="T8" s="109"/>
      <c r="U8" s="109"/>
    </row>
    <row r="9" spans="1:26" s="97" customFormat="1" ht="18" customHeight="1" x14ac:dyDescent="0.25">
      <c r="A9" s="98"/>
      <c r="E9" s="98"/>
    </row>
    <row r="10" spans="1:26" s="97" customFormat="1" ht="24" customHeight="1" x14ac:dyDescent="0.25">
      <c r="A10" s="110" t="s">
        <v>570</v>
      </c>
      <c r="B10" s="110"/>
      <c r="C10" s="110"/>
      <c r="D10" s="110"/>
      <c r="E10" s="110"/>
      <c r="F10" s="110"/>
      <c r="G10" s="110"/>
      <c r="H10" s="110"/>
      <c r="I10" s="110"/>
      <c r="J10" s="110"/>
      <c r="K10" s="110"/>
      <c r="L10" s="110"/>
      <c r="M10" s="110"/>
      <c r="N10" s="110"/>
      <c r="O10" s="110"/>
      <c r="P10" s="110"/>
      <c r="Q10" s="110"/>
      <c r="R10" s="110"/>
      <c r="S10" s="110"/>
      <c r="T10" s="110"/>
      <c r="U10" s="110"/>
    </row>
    <row r="11" spans="1:26" s="97" customFormat="1" ht="24" customHeight="1" x14ac:dyDescent="0.25">
      <c r="A11" s="98"/>
      <c r="C11" s="98"/>
    </row>
    <row r="12" spans="1:26" s="97" customFormat="1" ht="21.75" customHeight="1" x14ac:dyDescent="0.25">
      <c r="A12" s="110" t="s">
        <v>408</v>
      </c>
      <c r="B12" s="110"/>
      <c r="C12" s="110"/>
      <c r="D12" s="110"/>
      <c r="E12" s="110"/>
      <c r="F12" s="110"/>
      <c r="G12" s="110"/>
      <c r="H12" s="110"/>
      <c r="I12" s="110"/>
      <c r="J12" s="110"/>
      <c r="K12" s="110"/>
      <c r="L12" s="110"/>
      <c r="M12" s="110"/>
      <c r="N12" s="110"/>
      <c r="O12" s="110"/>
      <c r="P12" s="110"/>
      <c r="Q12" s="110"/>
      <c r="R12" s="110"/>
      <c r="S12" s="110"/>
      <c r="T12" s="110"/>
      <c r="U12" s="110"/>
    </row>
  </sheetData>
  <mergeCells count="11">
    <mergeCell ref="A8:U8"/>
    <mergeCell ref="A10:U10"/>
    <mergeCell ref="A12:U12"/>
    <mergeCell ref="U2:W2"/>
    <mergeCell ref="X2:Z2"/>
    <mergeCell ref="C2:E2"/>
    <mergeCell ref="F2:H2"/>
    <mergeCell ref="I2:K2"/>
    <mergeCell ref="L2:N2"/>
    <mergeCell ref="O2:Q2"/>
    <mergeCell ref="R2:T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topLeftCell="E1" workbookViewId="0">
      <selection activeCell="M9" sqref="M9"/>
    </sheetView>
  </sheetViews>
  <sheetFormatPr defaultRowHeight="15" x14ac:dyDescent="0.25"/>
  <cols>
    <col min="2" max="2" width="8.42578125" bestFit="1" customWidth="1"/>
    <col min="3" max="3" width="8.140625" bestFit="1" customWidth="1"/>
    <col min="4" max="4" width="8.7109375" bestFit="1" customWidth="1"/>
    <col min="5" max="5" width="6.28515625" bestFit="1" customWidth="1"/>
    <col min="6" max="6" width="6.5703125" bestFit="1" customWidth="1"/>
    <col min="12" max="12" width="8.5703125" bestFit="1" customWidth="1"/>
    <col min="13" max="13" width="15.85546875" bestFit="1" customWidth="1"/>
    <col min="14" max="14" width="9" bestFit="1" customWidth="1"/>
    <col min="17" max="17" width="14.28515625" bestFit="1" customWidth="1"/>
    <col min="18" max="18" width="6.7109375" bestFit="1" customWidth="1"/>
    <col min="19" max="19" width="7.140625" bestFit="1" customWidth="1"/>
    <col min="20" max="20" width="12" customWidth="1"/>
  </cols>
  <sheetData>
    <row r="1" spans="1:23" ht="18" customHeight="1" thickBot="1" x14ac:dyDescent="0.3">
      <c r="A1" s="42" t="s">
        <v>346</v>
      </c>
      <c r="B1" s="43"/>
      <c r="C1" s="43"/>
    </row>
    <row r="2" spans="1:23" ht="60.75" thickBot="1" x14ac:dyDescent="0.3">
      <c r="A2" s="56"/>
      <c r="B2" s="57" t="s">
        <v>20</v>
      </c>
      <c r="C2" s="57" t="s">
        <v>1</v>
      </c>
      <c r="D2" s="57" t="s">
        <v>21</v>
      </c>
      <c r="E2" s="57" t="s">
        <v>22</v>
      </c>
      <c r="F2" s="57" t="s">
        <v>23</v>
      </c>
      <c r="G2" s="57" t="s">
        <v>4</v>
      </c>
      <c r="H2" s="57" t="s">
        <v>24</v>
      </c>
      <c r="I2" s="57" t="s">
        <v>6</v>
      </c>
      <c r="J2" s="57" t="s">
        <v>7</v>
      </c>
      <c r="K2" s="57" t="s">
        <v>8</v>
      </c>
      <c r="L2" s="57" t="s">
        <v>9</v>
      </c>
      <c r="M2" s="57" t="s">
        <v>25</v>
      </c>
      <c r="N2" s="57" t="s">
        <v>11</v>
      </c>
      <c r="O2" s="57" t="s">
        <v>12</v>
      </c>
      <c r="P2" s="57" t="s">
        <v>13</v>
      </c>
      <c r="Q2" s="57" t="s">
        <v>14</v>
      </c>
      <c r="R2" s="57" t="s">
        <v>15</v>
      </c>
      <c r="S2" s="57" t="s">
        <v>16</v>
      </c>
      <c r="T2" s="57" t="s">
        <v>17</v>
      </c>
      <c r="U2" s="57" t="s">
        <v>18</v>
      </c>
      <c r="V2" s="57" t="s">
        <v>407</v>
      </c>
      <c r="W2" s="57" t="s">
        <v>19</v>
      </c>
    </row>
    <row r="3" spans="1:23" ht="72" thickBot="1" x14ac:dyDescent="0.3">
      <c r="A3" s="11">
        <v>1</v>
      </c>
      <c r="B3" s="12" t="s">
        <v>409</v>
      </c>
      <c r="C3" s="12" t="s">
        <v>411</v>
      </c>
      <c r="D3" s="12" t="s">
        <v>410</v>
      </c>
      <c r="E3" s="12" t="s">
        <v>412</v>
      </c>
      <c r="F3" s="12" t="s">
        <v>413</v>
      </c>
      <c r="G3" s="12" t="s">
        <v>535</v>
      </c>
      <c r="H3" s="12">
        <v>2020</v>
      </c>
      <c r="I3" s="12"/>
      <c r="J3" s="12" t="s">
        <v>423</v>
      </c>
      <c r="K3" s="12" t="s">
        <v>423</v>
      </c>
      <c r="L3" s="12" t="s">
        <v>541</v>
      </c>
      <c r="M3" s="75">
        <v>7000000</v>
      </c>
      <c r="N3" s="95">
        <v>0.25</v>
      </c>
      <c r="O3" s="12">
        <f>M3*N3/100</f>
        <v>17500</v>
      </c>
      <c r="P3" s="12">
        <f>O3*4</f>
        <v>70000</v>
      </c>
      <c r="Q3" s="75">
        <f>M3-P3</f>
        <v>6930000</v>
      </c>
      <c r="R3" s="12" t="s">
        <v>541</v>
      </c>
      <c r="S3" s="12"/>
      <c r="T3" s="12" t="s">
        <v>540</v>
      </c>
      <c r="U3" s="12" t="s">
        <v>545</v>
      </c>
      <c r="V3" s="12" t="s">
        <v>538</v>
      </c>
      <c r="W3" s="12" t="s">
        <v>539</v>
      </c>
    </row>
    <row r="4" spans="1:23" ht="15.75" thickBot="1" x14ac:dyDescent="0.3">
      <c r="A4" s="11">
        <v>2</v>
      </c>
      <c r="B4" s="12"/>
      <c r="C4" s="12"/>
      <c r="D4" s="12"/>
      <c r="E4" s="12"/>
      <c r="F4" s="12"/>
      <c r="G4" s="12"/>
      <c r="H4" s="12"/>
      <c r="I4" s="12"/>
      <c r="J4" s="12"/>
      <c r="K4" s="12"/>
      <c r="L4" s="12"/>
      <c r="M4" s="12"/>
      <c r="N4" s="12"/>
      <c r="O4" s="12"/>
      <c r="P4" s="12"/>
      <c r="Q4" s="12"/>
      <c r="R4" s="12"/>
      <c r="S4" s="12"/>
      <c r="T4" s="12"/>
      <c r="U4" s="12"/>
      <c r="V4" s="12"/>
      <c r="W4" s="12"/>
    </row>
    <row r="5" spans="1:23" ht="15.75" thickBot="1" x14ac:dyDescent="0.3">
      <c r="A5" s="11">
        <v>3</v>
      </c>
      <c r="B5" s="12"/>
      <c r="C5" s="12"/>
      <c r="D5" s="12"/>
      <c r="E5" s="12"/>
      <c r="F5" s="12"/>
      <c r="G5" s="12"/>
      <c r="H5" s="12"/>
      <c r="I5" s="12"/>
      <c r="J5" s="12"/>
      <c r="K5" s="12"/>
      <c r="L5" s="12"/>
      <c r="M5" s="12"/>
      <c r="N5" s="12"/>
      <c r="O5" s="12"/>
      <c r="P5" s="12"/>
      <c r="Q5" s="12"/>
      <c r="R5" s="12"/>
      <c r="S5" s="12"/>
      <c r="T5" s="12"/>
      <c r="U5" s="12"/>
      <c r="V5" s="12"/>
      <c r="W5" s="12"/>
    </row>
    <row r="6" spans="1:23" ht="15.75" thickBot="1" x14ac:dyDescent="0.3">
      <c r="A6" s="11">
        <v>4</v>
      </c>
      <c r="B6" s="12"/>
      <c r="C6" s="12"/>
      <c r="D6" s="12"/>
      <c r="E6" s="12"/>
      <c r="F6" s="12"/>
      <c r="G6" s="12"/>
      <c r="H6" s="12"/>
      <c r="I6" s="12"/>
      <c r="J6" s="12"/>
      <c r="K6" s="12"/>
      <c r="L6" s="12"/>
      <c r="M6" s="12"/>
      <c r="N6" s="12"/>
      <c r="O6" s="12"/>
      <c r="P6" s="12"/>
      <c r="Q6" s="12"/>
      <c r="R6" s="12"/>
      <c r="S6" s="12"/>
      <c r="T6" s="12"/>
      <c r="U6" s="12"/>
      <c r="V6" s="12"/>
      <c r="W6" s="12"/>
    </row>
    <row r="7" spans="1:23" ht="15.75" thickBot="1" x14ac:dyDescent="0.3">
      <c r="A7" s="11">
        <v>5</v>
      </c>
      <c r="B7" s="12"/>
      <c r="C7" s="12"/>
      <c r="D7" s="12"/>
      <c r="E7" s="12"/>
      <c r="F7" s="12"/>
      <c r="G7" s="12"/>
      <c r="H7" s="12"/>
      <c r="I7" s="12"/>
      <c r="J7" s="12"/>
      <c r="K7" s="12"/>
      <c r="L7" s="12"/>
      <c r="M7" s="12"/>
      <c r="N7" s="12"/>
      <c r="O7" s="12"/>
      <c r="P7" s="12"/>
      <c r="Q7" s="12"/>
      <c r="R7" s="12"/>
      <c r="S7" s="12"/>
      <c r="T7" s="12"/>
      <c r="U7" s="12"/>
      <c r="V7" s="12"/>
      <c r="W7" s="12"/>
    </row>
    <row r="8" spans="1:23" ht="15.75" thickBot="1" x14ac:dyDescent="0.3">
      <c r="A8" s="11">
        <v>6</v>
      </c>
      <c r="B8" s="12"/>
      <c r="C8" s="12"/>
      <c r="D8" s="12"/>
      <c r="E8" s="12"/>
      <c r="F8" s="12"/>
      <c r="G8" s="12"/>
      <c r="H8" s="12"/>
      <c r="I8" s="12"/>
      <c r="J8" s="12"/>
      <c r="K8" s="12"/>
      <c r="L8" s="12"/>
      <c r="M8" s="12"/>
      <c r="N8" s="12"/>
      <c r="O8" s="12"/>
      <c r="P8" s="12"/>
      <c r="Q8" s="12"/>
      <c r="R8" s="12"/>
      <c r="S8" s="12"/>
      <c r="T8" s="12"/>
      <c r="U8" s="12"/>
      <c r="V8" s="12"/>
      <c r="W8" s="12"/>
    </row>
    <row r="9" spans="1:23" ht="15.75" thickBot="1" x14ac:dyDescent="0.3">
      <c r="A9" s="11">
        <v>7</v>
      </c>
      <c r="B9" s="12"/>
      <c r="C9" s="12"/>
      <c r="D9" s="12"/>
      <c r="E9" s="12"/>
      <c r="F9" s="12"/>
      <c r="G9" s="12"/>
      <c r="H9" s="12"/>
      <c r="I9" s="12"/>
      <c r="J9" s="12"/>
      <c r="K9" s="12"/>
      <c r="L9" s="12"/>
      <c r="M9" s="12"/>
      <c r="N9" s="12"/>
      <c r="O9" s="12"/>
      <c r="P9" s="12"/>
      <c r="Q9" s="12"/>
      <c r="R9" s="12"/>
      <c r="S9" s="12"/>
      <c r="T9" s="12"/>
      <c r="U9" s="12"/>
      <c r="V9" s="12"/>
      <c r="W9" s="12"/>
    </row>
    <row r="10" spans="1:23" ht="15.75" thickBot="1" x14ac:dyDescent="0.3">
      <c r="A10" s="11">
        <v>8</v>
      </c>
      <c r="B10" s="12"/>
      <c r="C10" s="12"/>
      <c r="D10" s="12"/>
      <c r="E10" s="12"/>
      <c r="F10" s="12"/>
      <c r="G10" s="12"/>
      <c r="H10" s="12"/>
      <c r="I10" s="12"/>
      <c r="J10" s="12"/>
      <c r="K10" s="12"/>
      <c r="L10" s="12"/>
      <c r="M10" s="12"/>
      <c r="N10" s="12"/>
      <c r="O10" s="12"/>
      <c r="P10" s="12"/>
      <c r="Q10" s="12"/>
      <c r="R10" s="12"/>
      <c r="S10" s="12"/>
      <c r="T10" s="12"/>
      <c r="U10" s="12"/>
      <c r="V10" s="12"/>
      <c r="W10" s="12"/>
    </row>
    <row r="11" spans="1:23" x14ac:dyDescent="0.25">
      <c r="A11" s="6"/>
    </row>
    <row r="12" spans="1:23" x14ac:dyDescent="0.25">
      <c r="A12" s="1"/>
    </row>
    <row r="13" spans="1:23" ht="18" customHeight="1" x14ac:dyDescent="0.25">
      <c r="A13" s="102" t="s">
        <v>569</v>
      </c>
      <c r="B13" s="102"/>
      <c r="C13" s="102"/>
      <c r="D13" s="102"/>
      <c r="E13" s="102"/>
      <c r="F13" s="102"/>
      <c r="G13" s="102"/>
      <c r="H13" s="102"/>
      <c r="I13" s="102"/>
      <c r="J13" s="102"/>
      <c r="K13" s="102"/>
      <c r="L13" s="102"/>
      <c r="M13" s="102"/>
      <c r="N13" s="102"/>
      <c r="O13" s="102"/>
      <c r="P13" s="102"/>
      <c r="Q13" s="102"/>
      <c r="R13" s="102"/>
      <c r="S13" s="102"/>
      <c r="T13" s="102"/>
      <c r="U13" s="102"/>
    </row>
    <row r="14" spans="1:23" ht="18" customHeight="1" x14ac:dyDescent="0.25">
      <c r="A14" s="6"/>
      <c r="E14" s="6"/>
    </row>
    <row r="15" spans="1:23" ht="24" customHeight="1" x14ac:dyDescent="0.25">
      <c r="A15" s="103" t="s">
        <v>570</v>
      </c>
      <c r="B15" s="103"/>
      <c r="C15" s="103"/>
      <c r="D15" s="103"/>
      <c r="E15" s="103"/>
      <c r="F15" s="103"/>
      <c r="G15" s="103"/>
      <c r="H15" s="103"/>
      <c r="I15" s="103"/>
      <c r="J15" s="103"/>
      <c r="K15" s="103"/>
      <c r="L15" s="103"/>
      <c r="M15" s="103"/>
      <c r="N15" s="103"/>
      <c r="O15" s="103"/>
      <c r="P15" s="103"/>
      <c r="Q15" s="103"/>
      <c r="R15" s="103"/>
      <c r="S15" s="103"/>
      <c r="T15" s="103"/>
      <c r="U15" s="103"/>
    </row>
    <row r="16" spans="1:23" ht="24" customHeight="1" x14ac:dyDescent="0.25">
      <c r="A16" s="6"/>
      <c r="C16" s="6"/>
    </row>
    <row r="17" spans="1:21" ht="21.75" customHeight="1" x14ac:dyDescent="0.25">
      <c r="A17" s="103" t="s">
        <v>408</v>
      </c>
      <c r="B17" s="103"/>
      <c r="C17" s="103"/>
      <c r="D17" s="103"/>
      <c r="E17" s="103"/>
      <c r="F17" s="103"/>
      <c r="G17" s="103"/>
      <c r="H17" s="103"/>
      <c r="I17" s="103"/>
      <c r="J17" s="103"/>
      <c r="K17" s="103"/>
      <c r="L17" s="103"/>
      <c r="M17" s="103"/>
      <c r="N17" s="103"/>
      <c r="O17" s="103"/>
      <c r="P17" s="103"/>
      <c r="Q17" s="103"/>
      <c r="R17" s="103"/>
      <c r="S17" s="103"/>
      <c r="T17" s="103"/>
      <c r="U17" s="103"/>
    </row>
  </sheetData>
  <mergeCells count="3">
    <mergeCell ref="A13:U13"/>
    <mergeCell ref="A15:U15"/>
    <mergeCell ref="A17:U17"/>
  </mergeCells>
  <pageMargins left="0.7" right="0.7" top="0.75" bottom="0.75" header="0.3" footer="0.3"/>
  <pageSetup paperSize="9" scale="61"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Q22" sqref="Q22"/>
    </sheetView>
  </sheetViews>
  <sheetFormatPr defaultRowHeight="15" x14ac:dyDescent="0.25"/>
  <sheetData>
    <row r="1" spans="1:22" ht="24.75" customHeight="1" thickBot="1" x14ac:dyDescent="0.3">
      <c r="A1" s="45" t="s">
        <v>355</v>
      </c>
      <c r="B1" s="46"/>
      <c r="C1" s="46"/>
    </row>
    <row r="2" spans="1:22" ht="42.75" thickBot="1" x14ac:dyDescent="0.3">
      <c r="A2" s="65"/>
      <c r="B2" s="64" t="s">
        <v>0</v>
      </c>
      <c r="C2" s="64" t="s">
        <v>1</v>
      </c>
      <c r="D2" s="64" t="s">
        <v>2</v>
      </c>
      <c r="E2" s="64" t="s">
        <v>3</v>
      </c>
      <c r="F2" s="64" t="s">
        <v>4</v>
      </c>
      <c r="G2" s="64" t="s">
        <v>5</v>
      </c>
      <c r="H2" s="64" t="s">
        <v>6</v>
      </c>
      <c r="I2" s="13" t="s">
        <v>7</v>
      </c>
      <c r="J2" s="64" t="s">
        <v>8</v>
      </c>
      <c r="K2" s="64" t="s">
        <v>9</v>
      </c>
      <c r="L2" s="64" t="s">
        <v>10</v>
      </c>
      <c r="M2" s="64" t="s">
        <v>11</v>
      </c>
      <c r="N2" s="64" t="s">
        <v>12</v>
      </c>
      <c r="O2" s="64" t="s">
        <v>13</v>
      </c>
      <c r="P2" s="64" t="s">
        <v>14</v>
      </c>
      <c r="Q2" s="64" t="s">
        <v>15</v>
      </c>
      <c r="R2" s="64" t="s">
        <v>16</v>
      </c>
      <c r="S2" s="64" t="s">
        <v>17</v>
      </c>
      <c r="T2" s="64" t="s">
        <v>18</v>
      </c>
      <c r="U2" s="64" t="s">
        <v>19</v>
      </c>
      <c r="V2" s="58"/>
    </row>
    <row r="3" spans="1:22" ht="34.5" thickBot="1" x14ac:dyDescent="0.3">
      <c r="A3" s="67">
        <v>1</v>
      </c>
      <c r="B3" s="17" t="s">
        <v>523</v>
      </c>
      <c r="C3" s="17" t="s">
        <v>571</v>
      </c>
      <c r="D3" s="17"/>
      <c r="E3" s="17" t="s">
        <v>572</v>
      </c>
      <c r="F3" s="17"/>
      <c r="G3" s="88">
        <v>45117</v>
      </c>
      <c r="H3" s="17">
        <v>22</v>
      </c>
      <c r="I3" s="17" t="s">
        <v>423</v>
      </c>
      <c r="J3" s="17" t="s">
        <v>423</v>
      </c>
      <c r="K3" s="68"/>
      <c r="L3" s="73">
        <v>23835</v>
      </c>
      <c r="M3" s="81">
        <v>0.33300000000000002</v>
      </c>
      <c r="N3" s="100">
        <f>L3*M3/100</f>
        <v>79.370550000000009</v>
      </c>
      <c r="O3" s="68">
        <f>N3*2</f>
        <v>158.74110000000002</v>
      </c>
      <c r="P3" s="101">
        <f>L3-O3</f>
        <v>23676.258900000001</v>
      </c>
      <c r="Q3" s="68"/>
      <c r="R3" s="68"/>
      <c r="S3" s="17" t="s">
        <v>536</v>
      </c>
      <c r="T3" s="17" t="s">
        <v>592</v>
      </c>
      <c r="U3" s="17" t="s">
        <v>593</v>
      </c>
      <c r="V3" s="58"/>
    </row>
    <row r="4" spans="1:22" ht="34.5" thickBot="1" x14ac:dyDescent="0.3">
      <c r="A4" s="67">
        <v>2</v>
      </c>
      <c r="B4" s="17" t="s">
        <v>523</v>
      </c>
      <c r="C4" s="17" t="s">
        <v>571</v>
      </c>
      <c r="D4" s="17"/>
      <c r="E4" s="17" t="s">
        <v>573</v>
      </c>
      <c r="F4" s="17"/>
      <c r="G4" s="88">
        <v>45117</v>
      </c>
      <c r="H4" s="17">
        <v>22</v>
      </c>
      <c r="I4" s="17" t="s">
        <v>423</v>
      </c>
      <c r="J4" s="17" t="s">
        <v>423</v>
      </c>
      <c r="K4" s="68"/>
      <c r="L4" s="73">
        <v>23835</v>
      </c>
      <c r="M4" s="81">
        <v>0.33300000000000002</v>
      </c>
      <c r="N4" s="100">
        <f t="shared" ref="N4:N22" si="0">L4*M4/100</f>
        <v>79.370550000000009</v>
      </c>
      <c r="O4" s="68">
        <f t="shared" ref="O4:O22" si="1">N4*2</f>
        <v>158.74110000000002</v>
      </c>
      <c r="P4" s="101">
        <f t="shared" ref="P4:P22" si="2">L4-O4</f>
        <v>23676.258900000001</v>
      </c>
      <c r="Q4" s="68"/>
      <c r="R4" s="68"/>
      <c r="S4" s="17" t="s">
        <v>536</v>
      </c>
      <c r="T4" s="17" t="s">
        <v>592</v>
      </c>
      <c r="U4" s="17" t="s">
        <v>593</v>
      </c>
      <c r="V4" s="58"/>
    </row>
    <row r="5" spans="1:22" ht="34.5" thickBot="1" x14ac:dyDescent="0.3">
      <c r="A5" s="67">
        <v>3</v>
      </c>
      <c r="B5" s="17" t="s">
        <v>523</v>
      </c>
      <c r="C5" s="17" t="s">
        <v>571</v>
      </c>
      <c r="D5" s="17"/>
      <c r="E5" s="17" t="s">
        <v>574</v>
      </c>
      <c r="F5" s="17"/>
      <c r="G5" s="88">
        <v>45117</v>
      </c>
      <c r="H5" s="17">
        <v>22</v>
      </c>
      <c r="I5" s="17" t="s">
        <v>423</v>
      </c>
      <c r="J5" s="17" t="s">
        <v>423</v>
      </c>
      <c r="K5" s="68"/>
      <c r="L5" s="73">
        <v>23835</v>
      </c>
      <c r="M5" s="81">
        <v>0.33300000000000002</v>
      </c>
      <c r="N5" s="100">
        <f t="shared" si="0"/>
        <v>79.370550000000009</v>
      </c>
      <c r="O5" s="68">
        <f t="shared" si="1"/>
        <v>158.74110000000002</v>
      </c>
      <c r="P5" s="101">
        <f t="shared" si="2"/>
        <v>23676.258900000001</v>
      </c>
      <c r="Q5" s="68"/>
      <c r="R5" s="68"/>
      <c r="S5" s="17" t="s">
        <v>536</v>
      </c>
      <c r="T5" s="17" t="s">
        <v>592</v>
      </c>
      <c r="U5" s="17" t="s">
        <v>593</v>
      </c>
      <c r="V5" s="58"/>
    </row>
    <row r="6" spans="1:22" ht="34.5" thickBot="1" x14ac:dyDescent="0.3">
      <c r="A6" s="67">
        <v>4</v>
      </c>
      <c r="B6" s="17" t="s">
        <v>523</v>
      </c>
      <c r="C6" s="17" t="s">
        <v>571</v>
      </c>
      <c r="D6" s="17"/>
      <c r="E6" s="17" t="s">
        <v>575</v>
      </c>
      <c r="F6" s="17"/>
      <c r="G6" s="88">
        <v>45117</v>
      </c>
      <c r="H6" s="17">
        <v>22</v>
      </c>
      <c r="I6" s="17" t="s">
        <v>423</v>
      </c>
      <c r="J6" s="17" t="s">
        <v>423</v>
      </c>
      <c r="K6" s="68"/>
      <c r="L6" s="73">
        <v>23835</v>
      </c>
      <c r="M6" s="81">
        <v>0.33300000000000002</v>
      </c>
      <c r="N6" s="100">
        <f t="shared" si="0"/>
        <v>79.370550000000009</v>
      </c>
      <c r="O6" s="68">
        <f t="shared" si="1"/>
        <v>158.74110000000002</v>
      </c>
      <c r="P6" s="101">
        <f t="shared" si="2"/>
        <v>23676.258900000001</v>
      </c>
      <c r="Q6" s="68"/>
      <c r="R6" s="68"/>
      <c r="S6" s="17" t="s">
        <v>536</v>
      </c>
      <c r="T6" s="17" t="s">
        <v>592</v>
      </c>
      <c r="U6" s="17" t="s">
        <v>593</v>
      </c>
      <c r="V6" s="58"/>
    </row>
    <row r="7" spans="1:22" ht="34.5" thickBot="1" x14ac:dyDescent="0.3">
      <c r="A7" s="67">
        <v>5</v>
      </c>
      <c r="B7" s="17" t="s">
        <v>523</v>
      </c>
      <c r="C7" s="17" t="s">
        <v>571</v>
      </c>
      <c r="D7" s="17"/>
      <c r="E7" s="17" t="s">
        <v>576</v>
      </c>
      <c r="F7" s="17"/>
      <c r="G7" s="88">
        <v>45117</v>
      </c>
      <c r="H7" s="17">
        <v>22</v>
      </c>
      <c r="I7" s="17" t="s">
        <v>423</v>
      </c>
      <c r="J7" s="17" t="s">
        <v>423</v>
      </c>
      <c r="K7" s="68"/>
      <c r="L7" s="73">
        <v>23835</v>
      </c>
      <c r="M7" s="81">
        <v>0.33300000000000002</v>
      </c>
      <c r="N7" s="100">
        <f t="shared" si="0"/>
        <v>79.370550000000009</v>
      </c>
      <c r="O7" s="68">
        <f t="shared" si="1"/>
        <v>158.74110000000002</v>
      </c>
      <c r="P7" s="101">
        <f t="shared" si="2"/>
        <v>23676.258900000001</v>
      </c>
      <c r="Q7" s="68"/>
      <c r="R7" s="68"/>
      <c r="S7" s="17" t="s">
        <v>536</v>
      </c>
      <c r="T7" s="17" t="s">
        <v>592</v>
      </c>
      <c r="U7" s="17" t="s">
        <v>593</v>
      </c>
      <c r="V7" s="58"/>
    </row>
    <row r="8" spans="1:22" ht="34.5" thickBot="1" x14ac:dyDescent="0.3">
      <c r="A8" s="67">
        <v>6</v>
      </c>
      <c r="B8" s="17" t="s">
        <v>523</v>
      </c>
      <c r="C8" s="17" t="s">
        <v>571</v>
      </c>
      <c r="D8" s="17"/>
      <c r="E8" s="17" t="s">
        <v>577</v>
      </c>
      <c r="F8" s="17"/>
      <c r="G8" s="88">
        <v>45117</v>
      </c>
      <c r="H8" s="17">
        <v>22</v>
      </c>
      <c r="I8" s="17" t="s">
        <v>423</v>
      </c>
      <c r="J8" s="17" t="s">
        <v>423</v>
      </c>
      <c r="K8" s="68"/>
      <c r="L8" s="73">
        <v>23835</v>
      </c>
      <c r="M8" s="81">
        <v>0.33300000000000002</v>
      </c>
      <c r="N8" s="100">
        <f t="shared" si="0"/>
        <v>79.370550000000009</v>
      </c>
      <c r="O8" s="68">
        <f t="shared" si="1"/>
        <v>158.74110000000002</v>
      </c>
      <c r="P8" s="101">
        <f t="shared" si="2"/>
        <v>23676.258900000001</v>
      </c>
      <c r="Q8" s="68"/>
      <c r="R8" s="68"/>
      <c r="S8" s="17" t="s">
        <v>536</v>
      </c>
      <c r="T8" s="17" t="s">
        <v>592</v>
      </c>
      <c r="U8" s="17" t="s">
        <v>593</v>
      </c>
      <c r="V8" s="58"/>
    </row>
    <row r="9" spans="1:22" ht="34.5" thickBot="1" x14ac:dyDescent="0.3">
      <c r="A9" s="67">
        <v>7</v>
      </c>
      <c r="B9" s="17" t="s">
        <v>523</v>
      </c>
      <c r="C9" s="17" t="s">
        <v>571</v>
      </c>
      <c r="D9" s="17"/>
      <c r="E9" s="17" t="s">
        <v>578</v>
      </c>
      <c r="F9" s="17"/>
      <c r="G9" s="88">
        <v>45117</v>
      </c>
      <c r="H9" s="17">
        <v>22</v>
      </c>
      <c r="I9" s="17" t="s">
        <v>423</v>
      </c>
      <c r="J9" s="17" t="s">
        <v>423</v>
      </c>
      <c r="K9" s="68"/>
      <c r="L9" s="73">
        <v>23835</v>
      </c>
      <c r="M9" s="81">
        <v>0.33300000000000002</v>
      </c>
      <c r="N9" s="100">
        <f t="shared" si="0"/>
        <v>79.370550000000009</v>
      </c>
      <c r="O9" s="68">
        <f t="shared" si="1"/>
        <v>158.74110000000002</v>
      </c>
      <c r="P9" s="101">
        <f t="shared" si="2"/>
        <v>23676.258900000001</v>
      </c>
      <c r="Q9" s="68"/>
      <c r="R9" s="68"/>
      <c r="S9" s="17" t="s">
        <v>536</v>
      </c>
      <c r="T9" s="17" t="s">
        <v>592</v>
      </c>
      <c r="U9" s="17" t="s">
        <v>593</v>
      </c>
      <c r="V9" s="58"/>
    </row>
    <row r="10" spans="1:22" ht="34.5" thickBot="1" x14ac:dyDescent="0.3">
      <c r="A10" s="67">
        <v>8</v>
      </c>
      <c r="B10" s="17" t="s">
        <v>523</v>
      </c>
      <c r="C10" s="17" t="s">
        <v>571</v>
      </c>
      <c r="D10" s="17"/>
      <c r="E10" s="17" t="s">
        <v>579</v>
      </c>
      <c r="F10" s="17"/>
      <c r="G10" s="88">
        <v>45117</v>
      </c>
      <c r="H10" s="17">
        <v>22</v>
      </c>
      <c r="I10" s="17" t="s">
        <v>423</v>
      </c>
      <c r="J10" s="17" t="s">
        <v>423</v>
      </c>
      <c r="K10" s="68"/>
      <c r="L10" s="73">
        <v>23835</v>
      </c>
      <c r="M10" s="81">
        <v>0.33300000000000002</v>
      </c>
      <c r="N10" s="100">
        <f t="shared" si="0"/>
        <v>79.370550000000009</v>
      </c>
      <c r="O10" s="68">
        <f t="shared" si="1"/>
        <v>158.74110000000002</v>
      </c>
      <c r="P10" s="101">
        <f t="shared" si="2"/>
        <v>23676.258900000001</v>
      </c>
      <c r="Q10" s="68"/>
      <c r="R10" s="68"/>
      <c r="S10" s="17" t="s">
        <v>536</v>
      </c>
      <c r="T10" s="17" t="s">
        <v>592</v>
      </c>
      <c r="U10" s="17" t="s">
        <v>593</v>
      </c>
      <c r="V10" s="58"/>
    </row>
    <row r="11" spans="1:22" ht="34.5" thickBot="1" x14ac:dyDescent="0.3">
      <c r="A11" s="67">
        <v>9</v>
      </c>
      <c r="B11" s="17" t="s">
        <v>523</v>
      </c>
      <c r="C11" s="17" t="s">
        <v>571</v>
      </c>
      <c r="D11" s="17"/>
      <c r="E11" s="17" t="s">
        <v>580</v>
      </c>
      <c r="F11" s="17"/>
      <c r="G11" s="88">
        <v>45117</v>
      </c>
      <c r="H11" s="17">
        <v>22</v>
      </c>
      <c r="I11" s="17" t="s">
        <v>423</v>
      </c>
      <c r="J11" s="17" t="s">
        <v>423</v>
      </c>
      <c r="K11" s="68"/>
      <c r="L11" s="73">
        <v>23835</v>
      </c>
      <c r="M11" s="81">
        <v>0.33300000000000002</v>
      </c>
      <c r="N11" s="100">
        <f t="shared" si="0"/>
        <v>79.370550000000009</v>
      </c>
      <c r="O11" s="68">
        <f t="shared" si="1"/>
        <v>158.74110000000002</v>
      </c>
      <c r="P11" s="101">
        <f t="shared" si="2"/>
        <v>23676.258900000001</v>
      </c>
      <c r="Q11" s="68"/>
      <c r="R11" s="68"/>
      <c r="S11" s="17" t="s">
        <v>536</v>
      </c>
      <c r="T11" s="17" t="s">
        <v>592</v>
      </c>
      <c r="U11" s="17" t="s">
        <v>593</v>
      </c>
      <c r="V11" s="58"/>
    </row>
    <row r="12" spans="1:22" ht="34.5" thickBot="1" x14ac:dyDescent="0.3">
      <c r="A12" s="67">
        <v>10</v>
      </c>
      <c r="B12" s="17" t="s">
        <v>523</v>
      </c>
      <c r="C12" s="17" t="s">
        <v>571</v>
      </c>
      <c r="D12" s="17"/>
      <c r="E12" s="17" t="s">
        <v>581</v>
      </c>
      <c r="F12" s="17"/>
      <c r="G12" s="88">
        <v>45117</v>
      </c>
      <c r="H12" s="17">
        <v>22</v>
      </c>
      <c r="I12" s="17" t="s">
        <v>423</v>
      </c>
      <c r="J12" s="17" t="s">
        <v>423</v>
      </c>
      <c r="K12" s="68"/>
      <c r="L12" s="73">
        <v>23835</v>
      </c>
      <c r="M12" s="81">
        <v>0.33300000000000002</v>
      </c>
      <c r="N12" s="100">
        <f t="shared" si="0"/>
        <v>79.370550000000009</v>
      </c>
      <c r="O12" s="68">
        <f t="shared" si="1"/>
        <v>158.74110000000002</v>
      </c>
      <c r="P12" s="101">
        <f t="shared" si="2"/>
        <v>23676.258900000001</v>
      </c>
      <c r="Q12" s="68"/>
      <c r="R12" s="68"/>
      <c r="S12" s="17" t="s">
        <v>536</v>
      </c>
      <c r="T12" s="17" t="s">
        <v>592</v>
      </c>
      <c r="U12" s="17" t="s">
        <v>593</v>
      </c>
      <c r="V12" s="58"/>
    </row>
    <row r="13" spans="1:22" ht="34.5" thickBot="1" x14ac:dyDescent="0.3">
      <c r="A13" s="67">
        <v>11</v>
      </c>
      <c r="B13" s="17" t="s">
        <v>523</v>
      </c>
      <c r="C13" s="17" t="s">
        <v>571</v>
      </c>
      <c r="D13" s="17"/>
      <c r="E13" s="17" t="s">
        <v>582</v>
      </c>
      <c r="F13" s="17"/>
      <c r="G13" s="88">
        <v>45117</v>
      </c>
      <c r="H13" s="17">
        <v>22</v>
      </c>
      <c r="I13" s="17" t="s">
        <v>423</v>
      </c>
      <c r="J13" s="17" t="s">
        <v>423</v>
      </c>
      <c r="K13" s="68"/>
      <c r="L13" s="73">
        <v>23835</v>
      </c>
      <c r="M13" s="81">
        <v>0.33300000000000002</v>
      </c>
      <c r="N13" s="100">
        <f t="shared" si="0"/>
        <v>79.370550000000009</v>
      </c>
      <c r="O13" s="68">
        <f t="shared" si="1"/>
        <v>158.74110000000002</v>
      </c>
      <c r="P13" s="101">
        <f t="shared" si="2"/>
        <v>23676.258900000001</v>
      </c>
      <c r="Q13" s="68"/>
      <c r="R13" s="68"/>
      <c r="S13" s="17" t="s">
        <v>536</v>
      </c>
      <c r="T13" s="17" t="s">
        <v>592</v>
      </c>
      <c r="U13" s="17" t="s">
        <v>593</v>
      </c>
      <c r="V13" s="58"/>
    </row>
    <row r="14" spans="1:22" ht="34.5" thickBot="1" x14ac:dyDescent="0.3">
      <c r="A14" s="67">
        <v>12</v>
      </c>
      <c r="B14" s="17" t="s">
        <v>523</v>
      </c>
      <c r="C14" s="17" t="s">
        <v>571</v>
      </c>
      <c r="D14" s="17"/>
      <c r="E14" s="17" t="s">
        <v>583</v>
      </c>
      <c r="F14" s="17"/>
      <c r="G14" s="88">
        <v>45117</v>
      </c>
      <c r="H14" s="17">
        <v>22</v>
      </c>
      <c r="I14" s="17" t="s">
        <v>423</v>
      </c>
      <c r="J14" s="17" t="s">
        <v>423</v>
      </c>
      <c r="K14" s="68"/>
      <c r="L14" s="73">
        <v>23835</v>
      </c>
      <c r="M14" s="81">
        <v>0.33300000000000002</v>
      </c>
      <c r="N14" s="100">
        <f t="shared" si="0"/>
        <v>79.370550000000009</v>
      </c>
      <c r="O14" s="68">
        <f t="shared" si="1"/>
        <v>158.74110000000002</v>
      </c>
      <c r="P14" s="101">
        <f t="shared" si="2"/>
        <v>23676.258900000001</v>
      </c>
      <c r="Q14" s="68"/>
      <c r="R14" s="68"/>
      <c r="S14" s="17" t="s">
        <v>536</v>
      </c>
      <c r="T14" s="17" t="s">
        <v>592</v>
      </c>
      <c r="U14" s="17" t="s">
        <v>593</v>
      </c>
      <c r="V14" s="58"/>
    </row>
    <row r="15" spans="1:22" ht="34.5" thickBot="1" x14ac:dyDescent="0.3">
      <c r="A15" s="67">
        <v>13</v>
      </c>
      <c r="B15" s="17" t="s">
        <v>524</v>
      </c>
      <c r="C15" s="17" t="s">
        <v>571</v>
      </c>
      <c r="D15" s="17"/>
      <c r="E15" s="17" t="s">
        <v>584</v>
      </c>
      <c r="F15" s="17"/>
      <c r="G15" s="88">
        <v>45117</v>
      </c>
      <c r="H15" s="17">
        <v>22</v>
      </c>
      <c r="I15" s="17" t="s">
        <v>423</v>
      </c>
      <c r="J15" s="17" t="s">
        <v>423</v>
      </c>
      <c r="K15" s="68"/>
      <c r="L15" s="73">
        <v>89250</v>
      </c>
      <c r="M15" s="81">
        <v>0.33300000000000002</v>
      </c>
      <c r="N15" s="100">
        <f t="shared" si="0"/>
        <v>297.20249999999999</v>
      </c>
      <c r="O15" s="68">
        <f t="shared" si="1"/>
        <v>594.40499999999997</v>
      </c>
      <c r="P15" s="101">
        <f t="shared" si="2"/>
        <v>88655.595000000001</v>
      </c>
      <c r="Q15" s="68"/>
      <c r="R15" s="68"/>
      <c r="S15" s="17" t="s">
        <v>536</v>
      </c>
      <c r="T15" s="17" t="s">
        <v>592</v>
      </c>
      <c r="U15" s="17" t="s">
        <v>593</v>
      </c>
      <c r="V15" s="58"/>
    </row>
    <row r="16" spans="1:22" ht="34.5" thickBot="1" x14ac:dyDescent="0.3">
      <c r="A16" s="67">
        <v>14</v>
      </c>
      <c r="B16" s="17" t="s">
        <v>524</v>
      </c>
      <c r="C16" s="17" t="s">
        <v>571</v>
      </c>
      <c r="D16" s="17"/>
      <c r="E16" s="17" t="s">
        <v>585</v>
      </c>
      <c r="F16" s="17"/>
      <c r="G16" s="88">
        <v>45117</v>
      </c>
      <c r="H16" s="17">
        <v>22</v>
      </c>
      <c r="I16" s="17" t="s">
        <v>423</v>
      </c>
      <c r="J16" s="17" t="s">
        <v>423</v>
      </c>
      <c r="K16" s="68"/>
      <c r="L16" s="73">
        <v>89250</v>
      </c>
      <c r="M16" s="81">
        <v>0.33300000000000002</v>
      </c>
      <c r="N16" s="100">
        <f t="shared" si="0"/>
        <v>297.20249999999999</v>
      </c>
      <c r="O16" s="68">
        <f t="shared" si="1"/>
        <v>594.40499999999997</v>
      </c>
      <c r="P16" s="101">
        <f t="shared" si="2"/>
        <v>88655.595000000001</v>
      </c>
      <c r="Q16" s="68"/>
      <c r="R16" s="68"/>
      <c r="S16" s="17" t="s">
        <v>536</v>
      </c>
      <c r="T16" s="17" t="s">
        <v>592</v>
      </c>
      <c r="U16" s="17" t="s">
        <v>593</v>
      </c>
      <c r="V16" s="58"/>
    </row>
    <row r="17" spans="1:22" ht="34.5" thickBot="1" x14ac:dyDescent="0.3">
      <c r="A17" s="67">
        <v>15</v>
      </c>
      <c r="B17" s="17" t="s">
        <v>524</v>
      </c>
      <c r="C17" s="17" t="s">
        <v>571</v>
      </c>
      <c r="D17" s="17"/>
      <c r="E17" s="17" t="s">
        <v>586</v>
      </c>
      <c r="F17" s="17"/>
      <c r="G17" s="88">
        <v>45117</v>
      </c>
      <c r="H17" s="17">
        <v>22</v>
      </c>
      <c r="I17" s="17" t="s">
        <v>423</v>
      </c>
      <c r="J17" s="17" t="s">
        <v>423</v>
      </c>
      <c r="K17" s="68"/>
      <c r="L17" s="73">
        <v>89250</v>
      </c>
      <c r="M17" s="81">
        <v>0.33300000000000002</v>
      </c>
      <c r="N17" s="100">
        <f t="shared" si="0"/>
        <v>297.20249999999999</v>
      </c>
      <c r="O17" s="68">
        <f t="shared" si="1"/>
        <v>594.40499999999997</v>
      </c>
      <c r="P17" s="101">
        <f t="shared" si="2"/>
        <v>88655.595000000001</v>
      </c>
      <c r="Q17" s="68"/>
      <c r="R17" s="68"/>
      <c r="S17" s="17" t="s">
        <v>536</v>
      </c>
      <c r="T17" s="17" t="s">
        <v>592</v>
      </c>
      <c r="U17" s="17" t="s">
        <v>593</v>
      </c>
      <c r="V17" s="58"/>
    </row>
    <row r="18" spans="1:22" ht="34.5" thickBot="1" x14ac:dyDescent="0.3">
      <c r="A18" s="67">
        <v>16</v>
      </c>
      <c r="B18" s="17" t="s">
        <v>524</v>
      </c>
      <c r="C18" s="17" t="s">
        <v>571</v>
      </c>
      <c r="D18" s="17"/>
      <c r="E18" s="17" t="s">
        <v>587</v>
      </c>
      <c r="F18" s="17"/>
      <c r="G18" s="88">
        <v>45117</v>
      </c>
      <c r="H18" s="17">
        <v>22</v>
      </c>
      <c r="I18" s="17" t="s">
        <v>423</v>
      </c>
      <c r="J18" s="17" t="s">
        <v>423</v>
      </c>
      <c r="K18" s="68"/>
      <c r="L18" s="73">
        <v>89250</v>
      </c>
      <c r="M18" s="81">
        <v>0.33300000000000002</v>
      </c>
      <c r="N18" s="100">
        <f t="shared" si="0"/>
        <v>297.20249999999999</v>
      </c>
      <c r="O18" s="68">
        <f t="shared" si="1"/>
        <v>594.40499999999997</v>
      </c>
      <c r="P18" s="101">
        <f t="shared" si="2"/>
        <v>88655.595000000001</v>
      </c>
      <c r="Q18" s="68"/>
      <c r="R18" s="68"/>
      <c r="S18" s="17" t="s">
        <v>536</v>
      </c>
      <c r="T18" s="17" t="s">
        <v>592</v>
      </c>
      <c r="U18" s="17" t="s">
        <v>593</v>
      </c>
      <c r="V18" s="58"/>
    </row>
    <row r="19" spans="1:22" ht="34.5" thickBot="1" x14ac:dyDescent="0.3">
      <c r="A19" s="67">
        <v>17</v>
      </c>
      <c r="B19" s="17" t="s">
        <v>524</v>
      </c>
      <c r="C19" s="17" t="s">
        <v>571</v>
      </c>
      <c r="D19" s="17"/>
      <c r="E19" s="17" t="s">
        <v>588</v>
      </c>
      <c r="F19" s="17"/>
      <c r="G19" s="88">
        <v>45117</v>
      </c>
      <c r="H19" s="17">
        <v>22</v>
      </c>
      <c r="I19" s="17" t="s">
        <v>423</v>
      </c>
      <c r="J19" s="17" t="s">
        <v>423</v>
      </c>
      <c r="K19" s="68"/>
      <c r="L19" s="73">
        <v>89250</v>
      </c>
      <c r="M19" s="81">
        <v>0.33300000000000002</v>
      </c>
      <c r="N19" s="100">
        <f t="shared" si="0"/>
        <v>297.20249999999999</v>
      </c>
      <c r="O19" s="68">
        <f t="shared" si="1"/>
        <v>594.40499999999997</v>
      </c>
      <c r="P19" s="101">
        <f t="shared" si="2"/>
        <v>88655.595000000001</v>
      </c>
      <c r="Q19" s="68"/>
      <c r="R19" s="68"/>
      <c r="S19" s="17" t="s">
        <v>536</v>
      </c>
      <c r="T19" s="17" t="s">
        <v>592</v>
      </c>
      <c r="U19" s="17" t="s">
        <v>593</v>
      </c>
      <c r="V19" s="58"/>
    </row>
    <row r="20" spans="1:22" ht="34.5" thickBot="1" x14ac:dyDescent="0.3">
      <c r="A20" s="67">
        <v>18</v>
      </c>
      <c r="B20" s="17" t="s">
        <v>524</v>
      </c>
      <c r="C20" s="17" t="s">
        <v>571</v>
      </c>
      <c r="D20" s="17"/>
      <c r="E20" s="17" t="s">
        <v>589</v>
      </c>
      <c r="F20" s="17"/>
      <c r="G20" s="88">
        <v>45117</v>
      </c>
      <c r="H20" s="17">
        <v>22</v>
      </c>
      <c r="I20" s="17" t="s">
        <v>423</v>
      </c>
      <c r="J20" s="17" t="s">
        <v>423</v>
      </c>
      <c r="K20" s="68"/>
      <c r="L20" s="73">
        <v>89250</v>
      </c>
      <c r="M20" s="81">
        <v>0.33300000000000002</v>
      </c>
      <c r="N20" s="100">
        <f t="shared" si="0"/>
        <v>297.20249999999999</v>
      </c>
      <c r="O20" s="68">
        <f t="shared" si="1"/>
        <v>594.40499999999997</v>
      </c>
      <c r="P20" s="101">
        <f t="shared" si="2"/>
        <v>88655.595000000001</v>
      </c>
      <c r="Q20" s="68"/>
      <c r="R20" s="68"/>
      <c r="S20" s="17" t="s">
        <v>536</v>
      </c>
      <c r="T20" s="17" t="s">
        <v>592</v>
      </c>
      <c r="U20" s="17" t="s">
        <v>593</v>
      </c>
      <c r="V20" s="58"/>
    </row>
    <row r="21" spans="1:22" ht="34.5" thickBot="1" x14ac:dyDescent="0.3">
      <c r="A21" s="67">
        <v>9</v>
      </c>
      <c r="B21" s="17" t="s">
        <v>524</v>
      </c>
      <c r="C21" s="17" t="s">
        <v>571</v>
      </c>
      <c r="D21" s="17"/>
      <c r="E21" s="17" t="s">
        <v>590</v>
      </c>
      <c r="F21" s="17"/>
      <c r="G21" s="88">
        <v>45117</v>
      </c>
      <c r="H21" s="17">
        <v>22</v>
      </c>
      <c r="I21" s="17" t="s">
        <v>423</v>
      </c>
      <c r="J21" s="17" t="s">
        <v>423</v>
      </c>
      <c r="K21" s="68"/>
      <c r="L21" s="73">
        <v>89250</v>
      </c>
      <c r="M21" s="81">
        <v>0.33300000000000002</v>
      </c>
      <c r="N21" s="100">
        <f t="shared" si="0"/>
        <v>297.20249999999999</v>
      </c>
      <c r="O21" s="68">
        <f t="shared" si="1"/>
        <v>594.40499999999997</v>
      </c>
      <c r="P21" s="101">
        <f t="shared" si="2"/>
        <v>88655.595000000001</v>
      </c>
      <c r="Q21" s="68"/>
      <c r="R21" s="68"/>
      <c r="S21" s="17" t="s">
        <v>536</v>
      </c>
      <c r="T21" s="17" t="s">
        <v>592</v>
      </c>
      <c r="U21" s="17" t="s">
        <v>593</v>
      </c>
      <c r="V21" s="58"/>
    </row>
    <row r="22" spans="1:22" ht="34.5" thickBot="1" x14ac:dyDescent="0.3">
      <c r="A22" s="67">
        <v>20</v>
      </c>
      <c r="B22" s="17" t="s">
        <v>524</v>
      </c>
      <c r="C22" s="17" t="s">
        <v>571</v>
      </c>
      <c r="D22" s="17"/>
      <c r="E22" s="17" t="s">
        <v>591</v>
      </c>
      <c r="F22" s="17"/>
      <c r="G22" s="88">
        <v>45117</v>
      </c>
      <c r="H22" s="17">
        <v>22</v>
      </c>
      <c r="I22" s="17" t="s">
        <v>423</v>
      </c>
      <c r="J22" s="17" t="s">
        <v>423</v>
      </c>
      <c r="K22" s="68"/>
      <c r="L22" s="73">
        <v>89250</v>
      </c>
      <c r="M22" s="81">
        <v>0.33300000000000002</v>
      </c>
      <c r="N22" s="100">
        <f t="shared" si="0"/>
        <v>297.20249999999999</v>
      </c>
      <c r="O22" s="68">
        <f t="shared" si="1"/>
        <v>594.40499999999997</v>
      </c>
      <c r="P22" s="101">
        <f t="shared" si="2"/>
        <v>88655.595000000001</v>
      </c>
      <c r="Q22" s="68"/>
      <c r="R22" s="68"/>
      <c r="S22" s="17" t="s">
        <v>536</v>
      </c>
      <c r="T22" s="17" t="s">
        <v>592</v>
      </c>
      <c r="U22" s="17" t="s">
        <v>593</v>
      </c>
      <c r="V22" s="58"/>
    </row>
    <row r="23" spans="1:22" ht="15.75" thickBot="1" x14ac:dyDescent="0.3">
      <c r="A23" s="70"/>
      <c r="B23" s="72"/>
      <c r="C23" s="72"/>
      <c r="D23" s="72"/>
      <c r="E23" s="72"/>
      <c r="F23" s="72"/>
      <c r="G23" s="72"/>
      <c r="H23" s="72"/>
      <c r="I23" s="71"/>
      <c r="J23" s="72"/>
      <c r="K23" s="71"/>
      <c r="L23" s="72"/>
      <c r="M23" s="71"/>
      <c r="N23" s="71"/>
      <c r="O23" s="68"/>
      <c r="P23" s="71"/>
      <c r="Q23" s="71"/>
      <c r="R23" s="71"/>
      <c r="S23" s="72"/>
      <c r="T23" s="71"/>
      <c r="U23" s="71"/>
      <c r="V23" s="58"/>
    </row>
    <row r="24" spans="1:22" x14ac:dyDescent="0.25">
      <c r="A24" s="70"/>
      <c r="B24" s="72"/>
      <c r="C24" s="72"/>
      <c r="D24" s="72"/>
      <c r="E24" s="72"/>
      <c r="F24" s="72"/>
      <c r="G24" s="71"/>
      <c r="H24" s="71"/>
      <c r="I24" s="71"/>
      <c r="J24" s="72"/>
      <c r="K24" s="71"/>
      <c r="L24" s="71"/>
      <c r="M24" s="71"/>
      <c r="N24" s="71"/>
      <c r="O24" s="71"/>
      <c r="P24" s="71"/>
      <c r="Q24" s="71"/>
      <c r="R24" s="71"/>
      <c r="S24" s="72"/>
      <c r="T24" s="71"/>
      <c r="U24" s="71"/>
      <c r="V24" s="58"/>
    </row>
    <row r="25" spans="1:22" x14ac:dyDescent="0.25">
      <c r="A25" s="1"/>
    </row>
    <row r="26" spans="1:22" ht="18" customHeight="1" x14ac:dyDescent="0.25">
      <c r="A26" s="102" t="s">
        <v>569</v>
      </c>
      <c r="B26" s="102"/>
      <c r="C26" s="102"/>
      <c r="D26" s="102"/>
      <c r="E26" s="102"/>
      <c r="F26" s="102"/>
      <c r="G26" s="102"/>
      <c r="H26" s="102"/>
      <c r="I26" s="102"/>
      <c r="J26" s="102"/>
      <c r="K26" s="102"/>
      <c r="L26" s="102"/>
      <c r="M26" s="102"/>
      <c r="N26" s="102"/>
      <c r="O26" s="102"/>
      <c r="P26" s="102"/>
      <c r="Q26" s="102"/>
      <c r="R26" s="102"/>
      <c r="S26" s="102"/>
      <c r="T26" s="102"/>
      <c r="U26" s="102"/>
    </row>
    <row r="27" spans="1:22" ht="18" customHeight="1" x14ac:dyDescent="0.25">
      <c r="A27" s="6"/>
      <c r="E27" s="6"/>
    </row>
    <row r="28" spans="1:22" ht="24" customHeight="1" x14ac:dyDescent="0.25">
      <c r="A28" s="103" t="s">
        <v>570</v>
      </c>
      <c r="B28" s="103"/>
      <c r="C28" s="103"/>
      <c r="D28" s="103"/>
      <c r="E28" s="103"/>
      <c r="F28" s="103"/>
      <c r="G28" s="103"/>
      <c r="H28" s="103"/>
      <c r="I28" s="103"/>
      <c r="J28" s="103"/>
      <c r="K28" s="103"/>
      <c r="L28" s="103"/>
      <c r="M28" s="103"/>
      <c r="N28" s="103"/>
      <c r="O28" s="103"/>
      <c r="P28" s="103"/>
      <c r="Q28" s="103"/>
      <c r="R28" s="103"/>
      <c r="S28" s="103"/>
      <c r="T28" s="103"/>
      <c r="U28" s="103"/>
    </row>
    <row r="29" spans="1:22" ht="24" customHeight="1" x14ac:dyDescent="0.25">
      <c r="A29" s="6"/>
      <c r="C29" s="6"/>
    </row>
    <row r="30" spans="1:22" ht="21.75" customHeight="1" x14ac:dyDescent="0.25">
      <c r="A30" s="103" t="s">
        <v>408</v>
      </c>
      <c r="B30" s="103"/>
      <c r="C30" s="103"/>
      <c r="D30" s="103"/>
      <c r="E30" s="103"/>
      <c r="F30" s="103"/>
      <c r="G30" s="103"/>
      <c r="H30" s="103"/>
      <c r="I30" s="103"/>
      <c r="J30" s="103"/>
      <c r="K30" s="103"/>
      <c r="L30" s="103"/>
      <c r="M30" s="103"/>
      <c r="N30" s="103"/>
      <c r="O30" s="103"/>
      <c r="P30" s="103"/>
      <c r="Q30" s="103"/>
      <c r="R30" s="103"/>
      <c r="S30" s="103"/>
      <c r="T30" s="103"/>
      <c r="U30" s="103"/>
    </row>
  </sheetData>
  <mergeCells count="3">
    <mergeCell ref="A26:U26"/>
    <mergeCell ref="A28:U28"/>
    <mergeCell ref="A30:U30"/>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A13" workbookViewId="0">
      <selection activeCell="F15" sqref="F15"/>
    </sheetView>
  </sheetViews>
  <sheetFormatPr defaultRowHeight="15" x14ac:dyDescent="0.25"/>
  <sheetData>
    <row r="1" spans="1:21" ht="15.75" thickBot="1" x14ac:dyDescent="0.3">
      <c r="A1" s="47" t="s">
        <v>356</v>
      </c>
      <c r="B1" s="48"/>
    </row>
    <row r="2" spans="1:21" ht="42.75" thickBot="1" x14ac:dyDescent="0.3">
      <c r="A2" s="65"/>
      <c r="B2" s="64" t="s">
        <v>0</v>
      </c>
      <c r="C2" s="64" t="s">
        <v>1</v>
      </c>
      <c r="D2" s="64" t="s">
        <v>2</v>
      </c>
      <c r="E2" s="64" t="s">
        <v>3</v>
      </c>
      <c r="F2" s="64" t="s">
        <v>4</v>
      </c>
      <c r="G2" s="64" t="s">
        <v>5</v>
      </c>
      <c r="H2" s="64" t="s">
        <v>6</v>
      </c>
      <c r="I2" s="64" t="s">
        <v>7</v>
      </c>
      <c r="J2" s="64" t="s">
        <v>8</v>
      </c>
      <c r="K2" s="64" t="s">
        <v>9</v>
      </c>
      <c r="L2" s="64" t="s">
        <v>10</v>
      </c>
      <c r="M2" s="64" t="s">
        <v>11</v>
      </c>
      <c r="N2" s="64" t="s">
        <v>12</v>
      </c>
      <c r="O2" s="64" t="s">
        <v>13</v>
      </c>
      <c r="P2" s="64" t="s">
        <v>14</v>
      </c>
      <c r="Q2" s="64" t="s">
        <v>15</v>
      </c>
      <c r="R2" s="64" t="s">
        <v>16</v>
      </c>
      <c r="S2" s="64" t="s">
        <v>17</v>
      </c>
      <c r="T2" s="64" t="s">
        <v>18</v>
      </c>
      <c r="U2" s="64" t="s">
        <v>19</v>
      </c>
    </row>
    <row r="3" spans="1:21" ht="34.5" thickBot="1" x14ac:dyDescent="0.3">
      <c r="A3" s="4">
        <v>1</v>
      </c>
      <c r="B3" s="17" t="s">
        <v>475</v>
      </c>
      <c r="C3" s="17" t="s">
        <v>542</v>
      </c>
      <c r="D3" s="17" t="s">
        <v>515</v>
      </c>
      <c r="E3" s="17" t="s">
        <v>514</v>
      </c>
      <c r="F3" s="17" t="s">
        <v>486</v>
      </c>
      <c r="G3" s="88">
        <v>44228</v>
      </c>
      <c r="H3" s="5">
        <v>26</v>
      </c>
      <c r="I3" s="17" t="s">
        <v>423</v>
      </c>
      <c r="J3" s="17" t="s">
        <v>423</v>
      </c>
      <c r="K3" s="68"/>
      <c r="L3" s="76">
        <v>100000</v>
      </c>
      <c r="M3" s="89">
        <v>0.33300000000000002</v>
      </c>
      <c r="N3" s="5">
        <f>L3*M3/100</f>
        <v>333</v>
      </c>
      <c r="O3" s="5">
        <f>N3*3</f>
        <v>999</v>
      </c>
      <c r="P3" s="76">
        <f>L3-O3</f>
        <v>99001</v>
      </c>
      <c r="Q3" s="5"/>
      <c r="R3" s="5"/>
      <c r="S3" s="17" t="s">
        <v>540</v>
      </c>
      <c r="T3" s="17" t="s">
        <v>539</v>
      </c>
      <c r="U3" s="5" t="s">
        <v>568</v>
      </c>
    </row>
    <row r="4" spans="1:21" ht="34.5" thickBot="1" x14ac:dyDescent="0.3">
      <c r="A4" s="4">
        <v>2</v>
      </c>
      <c r="B4" s="17" t="s">
        <v>476</v>
      </c>
      <c r="C4" s="17" t="s">
        <v>542</v>
      </c>
      <c r="D4" s="17" t="s">
        <v>516</v>
      </c>
      <c r="E4" s="17" t="s">
        <v>514</v>
      </c>
      <c r="F4" s="17" t="s">
        <v>486</v>
      </c>
      <c r="G4" s="88">
        <v>44228</v>
      </c>
      <c r="H4" s="5">
        <v>26</v>
      </c>
      <c r="I4" s="17" t="s">
        <v>423</v>
      </c>
      <c r="J4" s="17" t="s">
        <v>423</v>
      </c>
      <c r="K4" s="5"/>
      <c r="L4" s="5"/>
      <c r="M4" s="89">
        <v>0.33300000000000002</v>
      </c>
      <c r="N4" s="5">
        <f t="shared" ref="N4:N30" si="0">L4*M4/100</f>
        <v>0</v>
      </c>
      <c r="O4" s="5">
        <f t="shared" ref="O4:O22" si="1">N4*3</f>
        <v>0</v>
      </c>
      <c r="P4" s="76">
        <f t="shared" ref="P4:P22" si="2">L4-O4</f>
        <v>0</v>
      </c>
      <c r="Q4" s="5"/>
      <c r="R4" s="5"/>
      <c r="S4" s="17" t="s">
        <v>540</v>
      </c>
      <c r="T4" s="17" t="s">
        <v>539</v>
      </c>
      <c r="U4" s="5" t="s">
        <v>568</v>
      </c>
    </row>
    <row r="5" spans="1:21" ht="34.5" thickBot="1" x14ac:dyDescent="0.3">
      <c r="A5" s="4">
        <v>3</v>
      </c>
      <c r="B5" s="17" t="s">
        <v>477</v>
      </c>
      <c r="C5" s="17" t="s">
        <v>542</v>
      </c>
      <c r="D5" s="17" t="s">
        <v>517</v>
      </c>
      <c r="E5" s="17" t="s">
        <v>546</v>
      </c>
      <c r="F5" s="17" t="s">
        <v>486</v>
      </c>
      <c r="G5" s="88">
        <v>44228</v>
      </c>
      <c r="H5" s="5">
        <v>26</v>
      </c>
      <c r="I5" s="17" t="s">
        <v>531</v>
      </c>
      <c r="J5" s="17" t="s">
        <v>423</v>
      </c>
      <c r="K5" s="5"/>
      <c r="L5" s="5"/>
      <c r="M5" s="89">
        <v>0.33300000000000002</v>
      </c>
      <c r="N5" s="5">
        <f t="shared" si="0"/>
        <v>0</v>
      </c>
      <c r="O5" s="5">
        <f t="shared" si="1"/>
        <v>0</v>
      </c>
      <c r="P5" s="76">
        <f t="shared" si="2"/>
        <v>0</v>
      </c>
      <c r="Q5" s="5"/>
      <c r="R5" s="5"/>
      <c r="S5" s="17" t="s">
        <v>540</v>
      </c>
      <c r="T5" s="17" t="s">
        <v>539</v>
      </c>
      <c r="U5" s="5" t="s">
        <v>568</v>
      </c>
    </row>
    <row r="6" spans="1:21" ht="34.5" thickBot="1" x14ac:dyDescent="0.3">
      <c r="A6" s="4">
        <v>4</v>
      </c>
      <c r="B6" s="17" t="s">
        <v>478</v>
      </c>
      <c r="C6" s="17" t="s">
        <v>542</v>
      </c>
      <c r="D6" s="17"/>
      <c r="E6" s="17" t="s">
        <v>547</v>
      </c>
      <c r="F6" s="17" t="s">
        <v>486</v>
      </c>
      <c r="G6" s="88">
        <v>44228</v>
      </c>
      <c r="H6" s="5">
        <v>26</v>
      </c>
      <c r="I6" s="17" t="s">
        <v>423</v>
      </c>
      <c r="J6" s="17" t="s">
        <v>423</v>
      </c>
      <c r="K6" s="5"/>
      <c r="L6" s="5"/>
      <c r="M6" s="89">
        <v>0.33300000000000002</v>
      </c>
      <c r="N6" s="5">
        <f t="shared" si="0"/>
        <v>0</v>
      </c>
      <c r="O6" s="5">
        <f t="shared" si="1"/>
        <v>0</v>
      </c>
      <c r="P6" s="76">
        <f t="shared" si="2"/>
        <v>0</v>
      </c>
      <c r="Q6" s="5"/>
      <c r="R6" s="5"/>
      <c r="S6" s="17" t="s">
        <v>540</v>
      </c>
      <c r="T6" s="17" t="s">
        <v>539</v>
      </c>
      <c r="U6" s="5" t="s">
        <v>568</v>
      </c>
    </row>
    <row r="7" spans="1:21" ht="34.5" thickBot="1" x14ac:dyDescent="0.3">
      <c r="A7" s="4">
        <v>5</v>
      </c>
      <c r="B7" s="17" t="s">
        <v>479</v>
      </c>
      <c r="C7" s="17" t="s">
        <v>542</v>
      </c>
      <c r="D7" s="17" t="s">
        <v>518</v>
      </c>
      <c r="E7" s="17" t="s">
        <v>548</v>
      </c>
      <c r="F7" s="17" t="s">
        <v>487</v>
      </c>
      <c r="G7" s="88">
        <v>44228</v>
      </c>
      <c r="H7" s="5">
        <v>26</v>
      </c>
      <c r="I7" s="17" t="s">
        <v>423</v>
      </c>
      <c r="J7" s="17" t="s">
        <v>423</v>
      </c>
      <c r="K7" s="5"/>
      <c r="L7" s="76">
        <v>40000</v>
      </c>
      <c r="M7" s="89">
        <v>0.33300000000000002</v>
      </c>
      <c r="N7" s="5">
        <f t="shared" si="0"/>
        <v>133.19999999999999</v>
      </c>
      <c r="O7" s="5">
        <f t="shared" si="1"/>
        <v>399.59999999999997</v>
      </c>
      <c r="P7" s="76">
        <f t="shared" si="2"/>
        <v>39600.400000000001</v>
      </c>
      <c r="Q7" s="5"/>
      <c r="R7" s="5"/>
      <c r="S7" s="17" t="s">
        <v>540</v>
      </c>
      <c r="T7" s="17" t="s">
        <v>539</v>
      </c>
      <c r="U7" s="5" t="s">
        <v>568</v>
      </c>
    </row>
    <row r="8" spans="1:21" ht="34.5" thickBot="1" x14ac:dyDescent="0.3">
      <c r="A8" s="4">
        <v>6</v>
      </c>
      <c r="B8" s="17" t="s">
        <v>480</v>
      </c>
      <c r="C8" s="17" t="s">
        <v>542</v>
      </c>
      <c r="D8" s="17" t="s">
        <v>519</v>
      </c>
      <c r="E8" s="17" t="s">
        <v>549</v>
      </c>
      <c r="F8" s="17" t="s">
        <v>486</v>
      </c>
      <c r="G8" s="88">
        <v>44228</v>
      </c>
      <c r="H8" s="5">
        <v>26</v>
      </c>
      <c r="I8" s="17" t="s">
        <v>423</v>
      </c>
      <c r="J8" s="17" t="s">
        <v>423</v>
      </c>
      <c r="K8" s="5"/>
      <c r="L8" s="76">
        <v>50000</v>
      </c>
      <c r="M8" s="89">
        <v>0.33300000000000002</v>
      </c>
      <c r="N8" s="5">
        <f t="shared" si="0"/>
        <v>166.5</v>
      </c>
      <c r="O8" s="5">
        <f t="shared" si="1"/>
        <v>499.5</v>
      </c>
      <c r="P8" s="76">
        <f t="shared" si="2"/>
        <v>49500.5</v>
      </c>
      <c r="Q8" s="5"/>
      <c r="R8" s="5"/>
      <c r="S8" s="17" t="s">
        <v>540</v>
      </c>
      <c r="T8" s="17" t="s">
        <v>539</v>
      </c>
      <c r="U8" s="5" t="s">
        <v>568</v>
      </c>
    </row>
    <row r="9" spans="1:21" ht="34.5" thickBot="1" x14ac:dyDescent="0.3">
      <c r="A9" s="4">
        <v>7</v>
      </c>
      <c r="B9" s="17" t="s">
        <v>481</v>
      </c>
      <c r="C9" s="17" t="s">
        <v>542</v>
      </c>
      <c r="D9" s="17" t="s">
        <v>491</v>
      </c>
      <c r="E9" s="17" t="s">
        <v>550</v>
      </c>
      <c r="F9" s="17" t="s">
        <v>488</v>
      </c>
      <c r="G9" s="88">
        <v>44228</v>
      </c>
      <c r="H9" s="5">
        <v>26</v>
      </c>
      <c r="I9" s="17" t="s">
        <v>423</v>
      </c>
      <c r="J9" s="17" t="s">
        <v>423</v>
      </c>
      <c r="K9" s="5"/>
      <c r="L9" s="76">
        <v>100000</v>
      </c>
      <c r="M9" s="89">
        <v>0.33300000000000002</v>
      </c>
      <c r="N9" s="5">
        <f t="shared" si="0"/>
        <v>333</v>
      </c>
      <c r="O9" s="5">
        <f t="shared" si="1"/>
        <v>999</v>
      </c>
      <c r="P9" s="76">
        <f t="shared" si="2"/>
        <v>99001</v>
      </c>
      <c r="Q9" s="5"/>
      <c r="R9" s="5"/>
      <c r="S9" s="17" t="s">
        <v>540</v>
      </c>
      <c r="T9" s="17" t="s">
        <v>539</v>
      </c>
      <c r="U9" s="5" t="s">
        <v>568</v>
      </c>
    </row>
    <row r="10" spans="1:21" ht="34.5" thickBot="1" x14ac:dyDescent="0.3">
      <c r="A10" s="4">
        <v>8</v>
      </c>
      <c r="B10" s="17" t="s">
        <v>482</v>
      </c>
      <c r="C10" s="17" t="s">
        <v>542</v>
      </c>
      <c r="D10" s="17" t="s">
        <v>492</v>
      </c>
      <c r="E10" s="17" t="s">
        <v>551</v>
      </c>
      <c r="F10" s="17" t="s">
        <v>489</v>
      </c>
      <c r="G10" s="88">
        <v>44277</v>
      </c>
      <c r="H10" s="5">
        <v>26</v>
      </c>
      <c r="I10" s="17" t="s">
        <v>423</v>
      </c>
      <c r="J10" s="17" t="s">
        <v>423</v>
      </c>
      <c r="K10" s="5"/>
      <c r="L10" s="76">
        <v>65000</v>
      </c>
      <c r="M10" s="89">
        <v>0.33300000000000002</v>
      </c>
      <c r="N10" s="5">
        <f t="shared" si="0"/>
        <v>216.45</v>
      </c>
      <c r="O10" s="5">
        <f t="shared" si="1"/>
        <v>649.34999999999991</v>
      </c>
      <c r="P10" s="76">
        <f t="shared" si="2"/>
        <v>64350.65</v>
      </c>
      <c r="Q10" s="5"/>
      <c r="R10" s="5"/>
      <c r="S10" s="17" t="s">
        <v>540</v>
      </c>
      <c r="T10" s="17" t="s">
        <v>539</v>
      </c>
      <c r="U10" s="5" t="s">
        <v>568</v>
      </c>
    </row>
    <row r="11" spans="1:21" ht="34.5" thickBot="1" x14ac:dyDescent="0.3">
      <c r="A11" s="4">
        <v>9</v>
      </c>
      <c r="B11" s="17" t="s">
        <v>483</v>
      </c>
      <c r="C11" s="17" t="s">
        <v>542</v>
      </c>
      <c r="D11" s="17" t="s">
        <v>493</v>
      </c>
      <c r="E11" s="17" t="s">
        <v>552</v>
      </c>
      <c r="F11" s="17" t="s">
        <v>489</v>
      </c>
      <c r="G11" s="88">
        <v>44277</v>
      </c>
      <c r="H11" s="5">
        <v>26</v>
      </c>
      <c r="I11" s="17" t="s">
        <v>423</v>
      </c>
      <c r="J11" s="17" t="s">
        <v>423</v>
      </c>
      <c r="K11" s="5"/>
      <c r="L11" s="5"/>
      <c r="M11" s="89">
        <v>0.33300000000000002</v>
      </c>
      <c r="N11" s="5">
        <f t="shared" si="0"/>
        <v>0</v>
      </c>
      <c r="O11" s="5">
        <f t="shared" si="1"/>
        <v>0</v>
      </c>
      <c r="P11" s="76">
        <f t="shared" si="2"/>
        <v>0</v>
      </c>
      <c r="Q11" s="5"/>
      <c r="R11" s="5"/>
      <c r="S11" s="17" t="s">
        <v>540</v>
      </c>
      <c r="T11" s="17" t="s">
        <v>539</v>
      </c>
      <c r="U11" s="5" t="s">
        <v>568</v>
      </c>
    </row>
    <row r="12" spans="1:21" ht="34.5" thickBot="1" x14ac:dyDescent="0.3">
      <c r="A12" s="4">
        <v>10</v>
      </c>
      <c r="B12" s="17" t="s">
        <v>484</v>
      </c>
      <c r="C12" s="17" t="s">
        <v>542</v>
      </c>
      <c r="D12" s="17" t="s">
        <v>494</v>
      </c>
      <c r="E12" s="17" t="s">
        <v>553</v>
      </c>
      <c r="F12" s="17" t="s">
        <v>490</v>
      </c>
      <c r="G12" s="88">
        <v>44277</v>
      </c>
      <c r="H12" s="5">
        <v>26</v>
      </c>
      <c r="I12" s="17" t="s">
        <v>423</v>
      </c>
      <c r="J12" s="17" t="s">
        <v>423</v>
      </c>
      <c r="K12" s="5"/>
      <c r="L12" s="76">
        <v>180000</v>
      </c>
      <c r="M12" s="89">
        <v>0.33300000000000002</v>
      </c>
      <c r="N12" s="5">
        <f t="shared" si="0"/>
        <v>599.4</v>
      </c>
      <c r="O12" s="5">
        <f t="shared" si="1"/>
        <v>1798.1999999999998</v>
      </c>
      <c r="P12" s="76">
        <f t="shared" si="2"/>
        <v>178201.8</v>
      </c>
      <c r="Q12" s="5"/>
      <c r="R12" s="5"/>
      <c r="S12" s="17" t="s">
        <v>540</v>
      </c>
      <c r="T12" s="17" t="s">
        <v>539</v>
      </c>
      <c r="U12" s="5" t="s">
        <v>568</v>
      </c>
    </row>
    <row r="13" spans="1:21" ht="34.5" thickBot="1" x14ac:dyDescent="0.3">
      <c r="A13" s="4">
        <v>11</v>
      </c>
      <c r="B13" s="17" t="s">
        <v>482</v>
      </c>
      <c r="C13" s="17" t="s">
        <v>542</v>
      </c>
      <c r="D13" s="17" t="s">
        <v>495</v>
      </c>
      <c r="E13" s="17" t="s">
        <v>497</v>
      </c>
      <c r="F13" s="17" t="s">
        <v>486</v>
      </c>
      <c r="G13" s="88">
        <v>44277</v>
      </c>
      <c r="H13" s="5">
        <v>26</v>
      </c>
      <c r="I13" s="17" t="s">
        <v>423</v>
      </c>
      <c r="J13" s="17" t="s">
        <v>423</v>
      </c>
      <c r="K13" s="5"/>
      <c r="L13" s="76">
        <v>50000</v>
      </c>
      <c r="M13" s="89">
        <v>0.33300000000000002</v>
      </c>
      <c r="N13" s="5">
        <f t="shared" si="0"/>
        <v>166.5</v>
      </c>
      <c r="O13" s="5">
        <f t="shared" si="1"/>
        <v>499.5</v>
      </c>
      <c r="P13" s="76">
        <f t="shared" si="2"/>
        <v>49500.5</v>
      </c>
      <c r="Q13" s="5"/>
      <c r="R13" s="5"/>
      <c r="S13" s="17" t="s">
        <v>540</v>
      </c>
      <c r="T13" s="17" t="s">
        <v>539</v>
      </c>
      <c r="U13" s="5" t="s">
        <v>568</v>
      </c>
    </row>
    <row r="14" spans="1:21" ht="34.5" thickBot="1" x14ac:dyDescent="0.3">
      <c r="A14" s="4">
        <v>12</v>
      </c>
      <c r="B14" s="17" t="s">
        <v>483</v>
      </c>
      <c r="C14" s="17" t="s">
        <v>542</v>
      </c>
      <c r="D14" s="17" t="s">
        <v>496</v>
      </c>
      <c r="E14" s="17" t="s">
        <v>554</v>
      </c>
      <c r="F14" s="17" t="s">
        <v>486</v>
      </c>
      <c r="G14" s="88">
        <v>44277</v>
      </c>
      <c r="H14" s="5">
        <v>26</v>
      </c>
      <c r="I14" s="17" t="s">
        <v>423</v>
      </c>
      <c r="J14" s="17" t="s">
        <v>423</v>
      </c>
      <c r="K14" s="5"/>
      <c r="L14" s="5"/>
      <c r="M14" s="89">
        <v>0.33300000000000002</v>
      </c>
      <c r="N14" s="5">
        <f t="shared" si="0"/>
        <v>0</v>
      </c>
      <c r="O14" s="5">
        <f t="shared" si="1"/>
        <v>0</v>
      </c>
      <c r="P14" s="76">
        <f t="shared" si="2"/>
        <v>0</v>
      </c>
      <c r="Q14" s="5"/>
      <c r="R14" s="5"/>
      <c r="S14" s="17" t="s">
        <v>540</v>
      </c>
      <c r="T14" s="17" t="s">
        <v>539</v>
      </c>
      <c r="U14" s="5" t="s">
        <v>568</v>
      </c>
    </row>
    <row r="15" spans="1:21" ht="34.5" thickBot="1" x14ac:dyDescent="0.3">
      <c r="A15" s="4">
        <v>13</v>
      </c>
      <c r="B15" s="17" t="s">
        <v>485</v>
      </c>
      <c r="C15" s="17" t="s">
        <v>542</v>
      </c>
      <c r="D15" s="17" t="s">
        <v>499</v>
      </c>
      <c r="E15" s="17" t="s">
        <v>498</v>
      </c>
      <c r="F15" s="17" t="s">
        <v>486</v>
      </c>
      <c r="G15" s="88">
        <v>44641</v>
      </c>
      <c r="H15" s="5">
        <v>13</v>
      </c>
      <c r="I15" s="17" t="s">
        <v>423</v>
      </c>
      <c r="J15" s="17" t="s">
        <v>423</v>
      </c>
      <c r="K15" s="5"/>
      <c r="L15" s="76">
        <v>50000</v>
      </c>
      <c r="M15" s="89">
        <v>0.33300000000000002</v>
      </c>
      <c r="N15" s="5">
        <f t="shared" si="0"/>
        <v>166.5</v>
      </c>
      <c r="O15" s="5">
        <f t="shared" si="1"/>
        <v>499.5</v>
      </c>
      <c r="P15" s="76">
        <f t="shared" si="2"/>
        <v>49500.5</v>
      </c>
      <c r="Q15" s="5"/>
      <c r="R15" s="5"/>
      <c r="S15" s="17" t="s">
        <v>540</v>
      </c>
      <c r="T15" s="17" t="s">
        <v>539</v>
      </c>
      <c r="U15" s="5" t="s">
        <v>568</v>
      </c>
    </row>
    <row r="16" spans="1:21" ht="34.5" thickBot="1" x14ac:dyDescent="0.3">
      <c r="A16" s="4">
        <v>14</v>
      </c>
      <c r="B16" s="17" t="s">
        <v>483</v>
      </c>
      <c r="C16" s="17" t="s">
        <v>542</v>
      </c>
      <c r="D16" s="17" t="s">
        <v>496</v>
      </c>
      <c r="E16" s="17" t="s">
        <v>555</v>
      </c>
      <c r="F16" s="17" t="s">
        <v>486</v>
      </c>
      <c r="G16" s="88">
        <v>44641</v>
      </c>
      <c r="H16" s="5">
        <v>13</v>
      </c>
      <c r="I16" s="17" t="s">
        <v>423</v>
      </c>
      <c r="J16" s="17" t="s">
        <v>423</v>
      </c>
      <c r="K16" s="5"/>
      <c r="L16" s="5"/>
      <c r="M16" s="89">
        <v>0.33300000000000002</v>
      </c>
      <c r="N16" s="5">
        <f t="shared" si="0"/>
        <v>0</v>
      </c>
      <c r="O16" s="5">
        <f t="shared" si="1"/>
        <v>0</v>
      </c>
      <c r="P16" s="76">
        <f t="shared" si="2"/>
        <v>0</v>
      </c>
      <c r="Q16" s="5"/>
      <c r="R16" s="5"/>
      <c r="S16" s="17" t="s">
        <v>540</v>
      </c>
      <c r="T16" s="17" t="s">
        <v>539</v>
      </c>
      <c r="U16" s="5" t="s">
        <v>568</v>
      </c>
    </row>
    <row r="17" spans="1:21" ht="34.5" thickBot="1" x14ac:dyDescent="0.3">
      <c r="A17" s="4">
        <v>15</v>
      </c>
      <c r="B17" s="17" t="s">
        <v>485</v>
      </c>
      <c r="C17" s="17" t="s">
        <v>542</v>
      </c>
      <c r="D17" s="17" t="s">
        <v>501</v>
      </c>
      <c r="E17" s="17" t="s">
        <v>500</v>
      </c>
      <c r="F17" s="17" t="s">
        <v>486</v>
      </c>
      <c r="G17" s="88">
        <v>44641</v>
      </c>
      <c r="H17" s="5">
        <v>13</v>
      </c>
      <c r="I17" s="17" t="s">
        <v>423</v>
      </c>
      <c r="J17" s="17" t="s">
        <v>423</v>
      </c>
      <c r="K17" s="5"/>
      <c r="L17" s="76">
        <v>50000</v>
      </c>
      <c r="M17" s="89">
        <v>0.33300000000000002</v>
      </c>
      <c r="N17" s="5">
        <f t="shared" si="0"/>
        <v>166.5</v>
      </c>
      <c r="O17" s="5">
        <f t="shared" si="1"/>
        <v>499.5</v>
      </c>
      <c r="P17" s="76">
        <f t="shared" si="2"/>
        <v>49500.5</v>
      </c>
      <c r="Q17" s="5"/>
      <c r="R17" s="5"/>
      <c r="S17" s="17" t="s">
        <v>540</v>
      </c>
      <c r="T17" s="17" t="s">
        <v>539</v>
      </c>
      <c r="U17" s="5" t="s">
        <v>568</v>
      </c>
    </row>
    <row r="18" spans="1:21" ht="34.5" thickBot="1" x14ac:dyDescent="0.3">
      <c r="A18" s="4">
        <v>16</v>
      </c>
      <c r="B18" s="17" t="s">
        <v>483</v>
      </c>
      <c r="C18" s="17" t="s">
        <v>542</v>
      </c>
      <c r="D18" s="17" t="s">
        <v>496</v>
      </c>
      <c r="E18" s="17" t="s">
        <v>556</v>
      </c>
      <c r="F18" s="17" t="s">
        <v>486</v>
      </c>
      <c r="G18" s="88">
        <v>44641</v>
      </c>
      <c r="H18" s="5">
        <v>13</v>
      </c>
      <c r="I18" s="17" t="s">
        <v>423</v>
      </c>
      <c r="J18" s="17" t="s">
        <v>423</v>
      </c>
      <c r="K18" s="5"/>
      <c r="L18" s="5"/>
      <c r="M18" s="89">
        <v>0.33300000000000002</v>
      </c>
      <c r="N18" s="5">
        <f t="shared" si="0"/>
        <v>0</v>
      </c>
      <c r="O18" s="5">
        <f t="shared" si="1"/>
        <v>0</v>
      </c>
      <c r="P18" s="76">
        <f t="shared" si="2"/>
        <v>0</v>
      </c>
      <c r="Q18" s="5"/>
      <c r="R18" s="5"/>
      <c r="S18" s="17" t="s">
        <v>540</v>
      </c>
      <c r="T18" s="17" t="s">
        <v>539</v>
      </c>
      <c r="U18" s="5" t="s">
        <v>568</v>
      </c>
    </row>
    <row r="19" spans="1:21" ht="34.5" thickBot="1" x14ac:dyDescent="0.3">
      <c r="A19" s="4">
        <v>17</v>
      </c>
      <c r="B19" s="17" t="s">
        <v>482</v>
      </c>
      <c r="C19" s="17" t="s">
        <v>542</v>
      </c>
      <c r="D19" s="17" t="s">
        <v>503</v>
      </c>
      <c r="E19" s="17" t="s">
        <v>502</v>
      </c>
      <c r="F19" s="17" t="s">
        <v>486</v>
      </c>
      <c r="G19" s="88">
        <v>44641</v>
      </c>
      <c r="H19" s="5">
        <v>13</v>
      </c>
      <c r="I19" s="17" t="s">
        <v>423</v>
      </c>
      <c r="J19" s="17" t="s">
        <v>423</v>
      </c>
      <c r="K19" s="5"/>
      <c r="L19" s="76">
        <v>50000</v>
      </c>
      <c r="M19" s="89">
        <v>0.33300000000000002</v>
      </c>
      <c r="N19" s="5">
        <f t="shared" si="0"/>
        <v>166.5</v>
      </c>
      <c r="O19" s="5">
        <f t="shared" si="1"/>
        <v>499.5</v>
      </c>
      <c r="P19" s="76">
        <f t="shared" si="2"/>
        <v>49500.5</v>
      </c>
      <c r="Q19" s="5"/>
      <c r="R19" s="5"/>
      <c r="S19" s="17" t="s">
        <v>540</v>
      </c>
      <c r="T19" s="17" t="s">
        <v>539</v>
      </c>
      <c r="U19" s="5" t="s">
        <v>568</v>
      </c>
    </row>
    <row r="20" spans="1:21" ht="34.5" thickBot="1" x14ac:dyDescent="0.3">
      <c r="A20" s="4">
        <v>18</v>
      </c>
      <c r="B20" s="17" t="s">
        <v>483</v>
      </c>
      <c r="C20" s="17" t="s">
        <v>542</v>
      </c>
      <c r="D20" s="17" t="s">
        <v>496</v>
      </c>
      <c r="E20" s="17" t="s">
        <v>557</v>
      </c>
      <c r="F20" s="17" t="s">
        <v>486</v>
      </c>
      <c r="G20" s="88">
        <v>44641</v>
      </c>
      <c r="H20" s="5">
        <v>13</v>
      </c>
      <c r="I20" s="17" t="s">
        <v>423</v>
      </c>
      <c r="J20" s="17" t="s">
        <v>423</v>
      </c>
      <c r="K20" s="5"/>
      <c r="L20" s="5"/>
      <c r="M20" s="89">
        <v>0.33300000000000002</v>
      </c>
      <c r="N20" s="5">
        <f t="shared" si="0"/>
        <v>0</v>
      </c>
      <c r="O20" s="5">
        <f t="shared" si="1"/>
        <v>0</v>
      </c>
      <c r="P20" s="76">
        <f t="shared" si="2"/>
        <v>0</v>
      </c>
      <c r="Q20" s="5"/>
      <c r="R20" s="5"/>
      <c r="S20" s="17" t="s">
        <v>540</v>
      </c>
      <c r="T20" s="17" t="s">
        <v>539</v>
      </c>
      <c r="U20" s="5" t="s">
        <v>568</v>
      </c>
    </row>
    <row r="21" spans="1:21" ht="34.5" thickBot="1" x14ac:dyDescent="0.3">
      <c r="A21" s="4">
        <v>19</v>
      </c>
      <c r="B21" s="17" t="s">
        <v>485</v>
      </c>
      <c r="C21" s="17" t="s">
        <v>542</v>
      </c>
      <c r="D21" s="17" t="s">
        <v>504</v>
      </c>
      <c r="E21" s="17" t="s">
        <v>558</v>
      </c>
      <c r="F21" s="17" t="s">
        <v>486</v>
      </c>
      <c r="G21" s="88">
        <v>44641</v>
      </c>
      <c r="H21" s="5">
        <v>13</v>
      </c>
      <c r="I21" s="17" t="s">
        <v>423</v>
      </c>
      <c r="J21" s="17" t="s">
        <v>423</v>
      </c>
      <c r="K21" s="5"/>
      <c r="L21" s="76">
        <v>50000</v>
      </c>
      <c r="M21" s="89">
        <v>0.33300000000000002</v>
      </c>
      <c r="N21" s="5">
        <f t="shared" si="0"/>
        <v>166.5</v>
      </c>
      <c r="O21" s="5">
        <f t="shared" si="1"/>
        <v>499.5</v>
      </c>
      <c r="P21" s="76">
        <f t="shared" si="2"/>
        <v>49500.5</v>
      </c>
      <c r="Q21" s="5"/>
      <c r="R21" s="5"/>
      <c r="S21" s="17" t="s">
        <v>540</v>
      </c>
      <c r="T21" s="17" t="s">
        <v>539</v>
      </c>
      <c r="U21" s="5" t="s">
        <v>568</v>
      </c>
    </row>
    <row r="22" spans="1:21" ht="34.5" thickBot="1" x14ac:dyDescent="0.3">
      <c r="A22" s="4">
        <v>20</v>
      </c>
      <c r="B22" s="17" t="s">
        <v>483</v>
      </c>
      <c r="C22" s="17" t="s">
        <v>542</v>
      </c>
      <c r="D22" s="17" t="s">
        <v>496</v>
      </c>
      <c r="E22" s="17" t="s">
        <v>559</v>
      </c>
      <c r="F22" s="17" t="s">
        <v>486</v>
      </c>
      <c r="G22" s="88">
        <v>44641</v>
      </c>
      <c r="H22" s="5">
        <v>13</v>
      </c>
      <c r="I22" s="17" t="s">
        <v>423</v>
      </c>
      <c r="J22" s="17" t="s">
        <v>423</v>
      </c>
      <c r="K22" s="5"/>
      <c r="L22" s="5"/>
      <c r="M22" s="89">
        <v>0.33300000000000002</v>
      </c>
      <c r="N22" s="5">
        <f t="shared" si="0"/>
        <v>0</v>
      </c>
      <c r="O22" s="5">
        <f t="shared" si="1"/>
        <v>0</v>
      </c>
      <c r="P22" s="76">
        <f t="shared" si="2"/>
        <v>0</v>
      </c>
      <c r="Q22" s="5"/>
      <c r="R22" s="5"/>
      <c r="S22" s="17" t="s">
        <v>540</v>
      </c>
      <c r="T22" s="17" t="s">
        <v>539</v>
      </c>
      <c r="U22" s="5" t="s">
        <v>568</v>
      </c>
    </row>
    <row r="23" spans="1:21" ht="34.5" thickBot="1" x14ac:dyDescent="0.3">
      <c r="A23" s="4">
        <v>21</v>
      </c>
      <c r="B23" s="17" t="s">
        <v>505</v>
      </c>
      <c r="C23" s="17" t="s">
        <v>542</v>
      </c>
      <c r="D23" s="17" t="s">
        <v>506</v>
      </c>
      <c r="E23" s="17" t="s">
        <v>560</v>
      </c>
      <c r="F23" s="17" t="s">
        <v>513</v>
      </c>
      <c r="G23" s="88">
        <v>45106</v>
      </c>
      <c r="H23" s="5">
        <v>18</v>
      </c>
      <c r="I23" s="17" t="s">
        <v>423</v>
      </c>
      <c r="J23" s="17" t="s">
        <v>423</v>
      </c>
      <c r="K23" s="5"/>
      <c r="L23" s="76">
        <v>30200</v>
      </c>
      <c r="M23" s="89">
        <v>0.33300000000000002</v>
      </c>
      <c r="N23" s="5">
        <f t="shared" si="0"/>
        <v>100.566</v>
      </c>
      <c r="O23" s="5">
        <f>N23*1</f>
        <v>100.566</v>
      </c>
      <c r="P23" s="76">
        <f>L23-O23</f>
        <v>30099.434000000001</v>
      </c>
      <c r="Q23" s="5"/>
      <c r="R23" s="5"/>
      <c r="S23" s="17" t="s">
        <v>540</v>
      </c>
      <c r="T23" s="17" t="s">
        <v>539</v>
      </c>
      <c r="U23" s="5" t="s">
        <v>568</v>
      </c>
    </row>
    <row r="24" spans="1:21" ht="34.5" thickBot="1" x14ac:dyDescent="0.3">
      <c r="A24" s="4">
        <v>22</v>
      </c>
      <c r="B24" s="17" t="s">
        <v>505</v>
      </c>
      <c r="C24" s="17" t="s">
        <v>542</v>
      </c>
      <c r="D24" s="17" t="s">
        <v>507</v>
      </c>
      <c r="E24" s="17" t="s">
        <v>561</v>
      </c>
      <c r="F24" s="17" t="s">
        <v>513</v>
      </c>
      <c r="G24" s="88">
        <v>45106</v>
      </c>
      <c r="H24" s="5">
        <v>18</v>
      </c>
      <c r="I24" s="17" t="s">
        <v>423</v>
      </c>
      <c r="J24" s="17" t="s">
        <v>423</v>
      </c>
      <c r="K24" s="5"/>
      <c r="L24" s="76">
        <v>30200</v>
      </c>
      <c r="M24" s="89">
        <v>0.33300000000000002</v>
      </c>
      <c r="N24" s="5">
        <f t="shared" si="0"/>
        <v>100.566</v>
      </c>
      <c r="O24" s="5">
        <f t="shared" ref="O24:O30" si="3">N24*1</f>
        <v>100.566</v>
      </c>
      <c r="P24" s="76">
        <f t="shared" ref="P24:P30" si="4">L24-O24</f>
        <v>30099.434000000001</v>
      </c>
      <c r="Q24" s="5"/>
      <c r="R24" s="5"/>
      <c r="S24" s="17" t="s">
        <v>540</v>
      </c>
      <c r="T24" s="17" t="s">
        <v>539</v>
      </c>
      <c r="U24" s="5" t="s">
        <v>568</v>
      </c>
    </row>
    <row r="25" spans="1:21" ht="34.5" thickBot="1" x14ac:dyDescent="0.3">
      <c r="A25" s="4">
        <v>23</v>
      </c>
      <c r="B25" s="17" t="s">
        <v>505</v>
      </c>
      <c r="C25" s="17" t="s">
        <v>542</v>
      </c>
      <c r="D25" s="17" t="s">
        <v>508</v>
      </c>
      <c r="E25" s="17" t="s">
        <v>562</v>
      </c>
      <c r="F25" s="17" t="s">
        <v>513</v>
      </c>
      <c r="G25" s="88">
        <v>45106</v>
      </c>
      <c r="H25" s="5">
        <v>18</v>
      </c>
      <c r="I25" s="17" t="s">
        <v>423</v>
      </c>
      <c r="J25" s="17" t="s">
        <v>423</v>
      </c>
      <c r="K25" s="5"/>
      <c r="L25" s="76">
        <v>30200</v>
      </c>
      <c r="M25" s="89">
        <v>0.33300000000000002</v>
      </c>
      <c r="N25" s="5">
        <f t="shared" si="0"/>
        <v>100.566</v>
      </c>
      <c r="O25" s="5">
        <f t="shared" si="3"/>
        <v>100.566</v>
      </c>
      <c r="P25" s="76">
        <f t="shared" si="4"/>
        <v>30099.434000000001</v>
      </c>
      <c r="Q25" s="5"/>
      <c r="R25" s="5"/>
      <c r="S25" s="17" t="s">
        <v>540</v>
      </c>
      <c r="T25" s="17" t="s">
        <v>539</v>
      </c>
      <c r="U25" s="5" t="s">
        <v>568</v>
      </c>
    </row>
    <row r="26" spans="1:21" ht="34.5" thickBot="1" x14ac:dyDescent="0.3">
      <c r="A26" s="4">
        <v>24</v>
      </c>
      <c r="B26" s="17" t="s">
        <v>505</v>
      </c>
      <c r="C26" s="17" t="s">
        <v>542</v>
      </c>
      <c r="D26" s="17" t="s">
        <v>509</v>
      </c>
      <c r="E26" s="17" t="s">
        <v>563</v>
      </c>
      <c r="F26" s="17" t="s">
        <v>513</v>
      </c>
      <c r="G26" s="88">
        <v>45106</v>
      </c>
      <c r="H26" s="5">
        <v>18</v>
      </c>
      <c r="I26" s="17" t="s">
        <v>423</v>
      </c>
      <c r="J26" s="17" t="s">
        <v>423</v>
      </c>
      <c r="K26" s="5"/>
      <c r="L26" s="76">
        <v>30200</v>
      </c>
      <c r="M26" s="89">
        <v>0.33300000000000002</v>
      </c>
      <c r="N26" s="5">
        <f t="shared" si="0"/>
        <v>100.566</v>
      </c>
      <c r="O26" s="5">
        <f t="shared" si="3"/>
        <v>100.566</v>
      </c>
      <c r="P26" s="76">
        <f t="shared" si="4"/>
        <v>30099.434000000001</v>
      </c>
      <c r="Q26" s="5"/>
      <c r="R26" s="5"/>
      <c r="S26" s="17" t="s">
        <v>540</v>
      </c>
      <c r="T26" s="17" t="s">
        <v>539</v>
      </c>
      <c r="U26" s="5" t="s">
        <v>568</v>
      </c>
    </row>
    <row r="27" spans="1:21" ht="34.5" thickBot="1" x14ac:dyDescent="0.3">
      <c r="A27" s="4">
        <v>25</v>
      </c>
      <c r="B27" s="17" t="s">
        <v>505</v>
      </c>
      <c r="C27" s="17" t="s">
        <v>542</v>
      </c>
      <c r="D27" s="17" t="s">
        <v>510</v>
      </c>
      <c r="E27" s="17" t="s">
        <v>564</v>
      </c>
      <c r="F27" s="17" t="s">
        <v>513</v>
      </c>
      <c r="G27" s="88">
        <v>45106</v>
      </c>
      <c r="H27" s="5">
        <v>18</v>
      </c>
      <c r="I27" s="17" t="s">
        <v>423</v>
      </c>
      <c r="J27" s="17" t="s">
        <v>423</v>
      </c>
      <c r="K27" s="5"/>
      <c r="L27" s="76">
        <v>30200</v>
      </c>
      <c r="M27" s="89">
        <v>0.33300000000000002</v>
      </c>
      <c r="N27" s="5">
        <f t="shared" si="0"/>
        <v>100.566</v>
      </c>
      <c r="O27" s="5">
        <f t="shared" si="3"/>
        <v>100.566</v>
      </c>
      <c r="P27" s="76">
        <f t="shared" si="4"/>
        <v>30099.434000000001</v>
      </c>
      <c r="Q27" s="5"/>
      <c r="R27" s="5"/>
      <c r="S27" s="17" t="s">
        <v>540</v>
      </c>
      <c r="T27" s="17" t="s">
        <v>539</v>
      </c>
      <c r="U27" s="5" t="s">
        <v>568</v>
      </c>
    </row>
    <row r="28" spans="1:21" ht="34.5" thickBot="1" x14ac:dyDescent="0.3">
      <c r="A28" s="4">
        <v>26</v>
      </c>
      <c r="B28" s="17" t="s">
        <v>505</v>
      </c>
      <c r="C28" s="17" t="s">
        <v>542</v>
      </c>
      <c r="D28" s="17" t="s">
        <v>511</v>
      </c>
      <c r="E28" s="17" t="s">
        <v>565</v>
      </c>
      <c r="F28" s="17" t="s">
        <v>513</v>
      </c>
      <c r="G28" s="88">
        <v>45106</v>
      </c>
      <c r="H28" s="5">
        <v>18</v>
      </c>
      <c r="I28" s="17" t="s">
        <v>423</v>
      </c>
      <c r="J28" s="17" t="s">
        <v>423</v>
      </c>
      <c r="K28" s="5"/>
      <c r="L28" s="76">
        <v>30200</v>
      </c>
      <c r="M28" s="89">
        <v>0.33300000000000002</v>
      </c>
      <c r="N28" s="5">
        <f t="shared" si="0"/>
        <v>100.566</v>
      </c>
      <c r="O28" s="5">
        <f t="shared" si="3"/>
        <v>100.566</v>
      </c>
      <c r="P28" s="76">
        <f t="shared" si="4"/>
        <v>30099.434000000001</v>
      </c>
      <c r="Q28" s="5"/>
      <c r="R28" s="5"/>
      <c r="S28" s="17" t="s">
        <v>540</v>
      </c>
      <c r="T28" s="17" t="s">
        <v>539</v>
      </c>
      <c r="U28" s="5" t="s">
        <v>568</v>
      </c>
    </row>
    <row r="29" spans="1:21" ht="34.5" thickBot="1" x14ac:dyDescent="0.3">
      <c r="A29" s="4">
        <v>27</v>
      </c>
      <c r="B29" s="17" t="s">
        <v>505</v>
      </c>
      <c r="C29" s="17" t="s">
        <v>542</v>
      </c>
      <c r="D29" s="17" t="s">
        <v>512</v>
      </c>
      <c r="E29" s="17" t="s">
        <v>566</v>
      </c>
      <c r="F29" s="17" t="s">
        <v>513</v>
      </c>
      <c r="G29" s="88">
        <v>45106</v>
      </c>
      <c r="H29" s="5">
        <v>18</v>
      </c>
      <c r="I29" s="17" t="s">
        <v>423</v>
      </c>
      <c r="J29" s="17" t="s">
        <v>423</v>
      </c>
      <c r="K29" s="5"/>
      <c r="L29" s="76">
        <v>30200</v>
      </c>
      <c r="M29" s="89">
        <v>0.33300000000000002</v>
      </c>
      <c r="N29" s="5">
        <f t="shared" si="0"/>
        <v>100.566</v>
      </c>
      <c r="O29" s="5">
        <f t="shared" si="3"/>
        <v>100.566</v>
      </c>
      <c r="P29" s="76">
        <f t="shared" si="4"/>
        <v>30099.434000000001</v>
      </c>
      <c r="Q29" s="5"/>
      <c r="R29" s="5"/>
      <c r="S29" s="17" t="s">
        <v>540</v>
      </c>
      <c r="T29" s="17" t="s">
        <v>539</v>
      </c>
      <c r="U29" s="5" t="s">
        <v>568</v>
      </c>
    </row>
    <row r="30" spans="1:21" ht="34.5" thickBot="1" x14ac:dyDescent="0.3">
      <c r="A30" s="4">
        <v>28</v>
      </c>
      <c r="B30" s="17" t="s">
        <v>520</v>
      </c>
      <c r="C30" s="17" t="s">
        <v>542</v>
      </c>
      <c r="D30" s="17" t="s">
        <v>522</v>
      </c>
      <c r="E30" s="17" t="s">
        <v>567</v>
      </c>
      <c r="F30" s="17" t="s">
        <v>521</v>
      </c>
      <c r="G30" s="88">
        <v>45106</v>
      </c>
      <c r="H30" s="5">
        <v>18</v>
      </c>
      <c r="I30" s="17" t="s">
        <v>423</v>
      </c>
      <c r="J30" s="17" t="s">
        <v>423</v>
      </c>
      <c r="K30" s="5"/>
      <c r="L30" s="76">
        <v>30200</v>
      </c>
      <c r="M30" s="89">
        <v>0.33300000000000002</v>
      </c>
      <c r="N30" s="5">
        <f t="shared" si="0"/>
        <v>100.566</v>
      </c>
      <c r="O30" s="5">
        <f t="shared" si="3"/>
        <v>100.566</v>
      </c>
      <c r="P30" s="76">
        <f t="shared" si="4"/>
        <v>30099.434000000001</v>
      </c>
      <c r="Q30" s="5"/>
      <c r="R30" s="5"/>
      <c r="S30" s="17" t="s">
        <v>540</v>
      </c>
      <c r="T30" s="17" t="s">
        <v>539</v>
      </c>
      <c r="U30" s="5" t="s">
        <v>568</v>
      </c>
    </row>
    <row r="31" spans="1:21" x14ac:dyDescent="0.25">
      <c r="A31" s="90"/>
      <c r="B31" s="72"/>
      <c r="C31" s="72"/>
      <c r="D31" s="72"/>
      <c r="E31" s="72"/>
      <c r="F31" s="72"/>
      <c r="G31" s="91"/>
      <c r="H31" s="92"/>
      <c r="I31" s="72"/>
      <c r="J31" s="72"/>
      <c r="K31" s="92"/>
      <c r="L31" s="93"/>
      <c r="M31" s="94"/>
      <c r="N31" s="92"/>
      <c r="O31" s="92"/>
      <c r="P31" s="93"/>
      <c r="Q31" s="92"/>
      <c r="R31" s="92"/>
      <c r="S31" s="72"/>
      <c r="T31" s="72"/>
      <c r="U31" s="92"/>
    </row>
    <row r="32" spans="1:21" x14ac:dyDescent="0.25">
      <c r="A32" s="1"/>
    </row>
    <row r="33" spans="1:21" ht="18" customHeight="1" x14ac:dyDescent="0.25">
      <c r="A33" s="102" t="s">
        <v>569</v>
      </c>
      <c r="B33" s="102"/>
      <c r="C33" s="102"/>
      <c r="D33" s="102"/>
      <c r="E33" s="102"/>
      <c r="F33" s="102"/>
      <c r="G33" s="102"/>
      <c r="H33" s="102"/>
      <c r="I33" s="102"/>
      <c r="J33" s="102"/>
      <c r="K33" s="102"/>
      <c r="L33" s="102"/>
      <c r="M33" s="102"/>
      <c r="N33" s="102"/>
      <c r="O33" s="102"/>
      <c r="P33" s="102"/>
      <c r="Q33" s="102"/>
      <c r="R33" s="102"/>
      <c r="S33" s="102"/>
      <c r="T33" s="102"/>
      <c r="U33" s="102"/>
    </row>
    <row r="34" spans="1:21" ht="18" customHeight="1" x14ac:dyDescent="0.25">
      <c r="A34" s="6"/>
      <c r="E34" s="6"/>
    </row>
    <row r="35" spans="1:21" ht="24" customHeight="1" x14ac:dyDescent="0.25">
      <c r="A35" s="103" t="s">
        <v>570</v>
      </c>
      <c r="B35" s="103"/>
      <c r="C35" s="103"/>
      <c r="D35" s="103"/>
      <c r="E35" s="103"/>
      <c r="F35" s="103"/>
      <c r="G35" s="103"/>
      <c r="H35" s="103"/>
      <c r="I35" s="103"/>
      <c r="J35" s="103"/>
      <c r="K35" s="103"/>
      <c r="L35" s="103"/>
      <c r="M35" s="103"/>
      <c r="N35" s="103"/>
      <c r="O35" s="103"/>
      <c r="P35" s="103"/>
      <c r="Q35" s="103"/>
      <c r="R35" s="103"/>
      <c r="S35" s="103"/>
      <c r="T35" s="103"/>
      <c r="U35" s="103"/>
    </row>
    <row r="36" spans="1:21" ht="24" customHeight="1" x14ac:dyDescent="0.25">
      <c r="A36" s="6"/>
      <c r="C36" s="6"/>
    </row>
    <row r="37" spans="1:21" ht="21.75" customHeight="1" x14ac:dyDescent="0.25">
      <c r="A37" s="103" t="s">
        <v>408</v>
      </c>
      <c r="B37" s="103"/>
      <c r="C37" s="103"/>
      <c r="D37" s="103"/>
      <c r="E37" s="103"/>
      <c r="F37" s="103"/>
      <c r="G37" s="103"/>
      <c r="H37" s="103"/>
      <c r="I37" s="103"/>
      <c r="J37" s="103"/>
      <c r="K37" s="103"/>
      <c r="L37" s="103"/>
      <c r="M37" s="103"/>
      <c r="N37" s="103"/>
      <c r="O37" s="103"/>
      <c r="P37" s="103"/>
      <c r="Q37" s="103"/>
      <c r="R37" s="103"/>
      <c r="S37" s="103"/>
      <c r="T37" s="103"/>
      <c r="U37" s="103"/>
    </row>
  </sheetData>
  <mergeCells count="3">
    <mergeCell ref="A33:U33"/>
    <mergeCell ref="A35:U35"/>
    <mergeCell ref="A37:U37"/>
  </mergeCells>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
  <sheetViews>
    <sheetView topLeftCell="D25" workbookViewId="0">
      <selection activeCell="N40" sqref="N40"/>
    </sheetView>
  </sheetViews>
  <sheetFormatPr defaultRowHeight="15" x14ac:dyDescent="0.25"/>
  <cols>
    <col min="14" max="14" width="14.5703125" customWidth="1"/>
    <col min="15" max="15" width="9.140625" style="82"/>
  </cols>
  <sheetData>
    <row r="1" spans="1:23" ht="15.75" thickBot="1" x14ac:dyDescent="0.3">
      <c r="A1" s="45" t="s">
        <v>357</v>
      </c>
      <c r="B1" s="46"/>
      <c r="C1" s="46"/>
    </row>
    <row r="2" spans="1:23" ht="42.75" thickBot="1" x14ac:dyDescent="0.3">
      <c r="A2" s="65"/>
      <c r="B2" s="64" t="s">
        <v>0</v>
      </c>
      <c r="C2" s="64" t="s">
        <v>1</v>
      </c>
      <c r="D2" s="64" t="s">
        <v>2</v>
      </c>
      <c r="E2" s="64" t="s">
        <v>3</v>
      </c>
      <c r="F2" s="64" t="s">
        <v>4</v>
      </c>
      <c r="G2" s="64" t="s">
        <v>5</v>
      </c>
      <c r="H2" s="64" t="s">
        <v>6</v>
      </c>
      <c r="I2" s="64" t="s">
        <v>7</v>
      </c>
      <c r="J2" s="64" t="s">
        <v>8</v>
      </c>
      <c r="K2" s="64" t="s">
        <v>9</v>
      </c>
      <c r="L2" s="13" t="s">
        <v>10</v>
      </c>
      <c r="M2" s="64" t="s">
        <v>11</v>
      </c>
      <c r="N2" s="64" t="s">
        <v>12</v>
      </c>
      <c r="O2" s="83" t="s">
        <v>13</v>
      </c>
      <c r="P2" s="64" t="s">
        <v>14</v>
      </c>
      <c r="Q2" s="64" t="s">
        <v>15</v>
      </c>
      <c r="R2" s="64" t="s">
        <v>16</v>
      </c>
      <c r="S2" s="64" t="s">
        <v>17</v>
      </c>
      <c r="T2" s="64" t="s">
        <v>18</v>
      </c>
      <c r="U2" s="64" t="s">
        <v>19</v>
      </c>
      <c r="V2" s="66"/>
      <c r="W2" s="66"/>
    </row>
    <row r="3" spans="1:23" ht="34.5" thickBot="1" x14ac:dyDescent="0.3">
      <c r="A3" s="67">
        <v>1</v>
      </c>
      <c r="B3" s="17" t="s">
        <v>429</v>
      </c>
      <c r="C3" s="17" t="s">
        <v>411</v>
      </c>
      <c r="D3" s="17"/>
      <c r="E3" s="17" t="s">
        <v>435</v>
      </c>
      <c r="F3" s="17"/>
      <c r="G3" s="79">
        <v>43941</v>
      </c>
      <c r="H3" s="68">
        <v>14</v>
      </c>
      <c r="I3" s="17" t="s">
        <v>423</v>
      </c>
      <c r="J3" s="17" t="s">
        <v>423</v>
      </c>
      <c r="K3" s="68"/>
      <c r="L3" s="73">
        <v>70000</v>
      </c>
      <c r="M3" s="80">
        <v>0.125</v>
      </c>
      <c r="N3" s="87">
        <f>(L3*(M3/100))</f>
        <v>87.5</v>
      </c>
      <c r="O3" s="86">
        <f>N3*4</f>
        <v>350</v>
      </c>
      <c r="P3" s="73">
        <f>L3-O3</f>
        <v>69650</v>
      </c>
      <c r="Q3" s="17"/>
      <c r="R3" s="17"/>
      <c r="S3" s="17" t="s">
        <v>544</v>
      </c>
      <c r="T3" s="17" t="s">
        <v>545</v>
      </c>
      <c r="U3" s="17" t="s">
        <v>539</v>
      </c>
      <c r="V3" s="66"/>
      <c r="W3" s="66"/>
    </row>
    <row r="4" spans="1:23" ht="34.5" thickBot="1" x14ac:dyDescent="0.3">
      <c r="A4" s="67">
        <v>2</v>
      </c>
      <c r="B4" s="17" t="s">
        <v>430</v>
      </c>
      <c r="C4" s="17" t="s">
        <v>411</v>
      </c>
      <c r="D4" s="17"/>
      <c r="E4" s="17" t="s">
        <v>438</v>
      </c>
      <c r="F4" s="17"/>
      <c r="G4" s="79">
        <v>43941</v>
      </c>
      <c r="H4" s="68">
        <v>14</v>
      </c>
      <c r="I4" s="17" t="s">
        <v>423</v>
      </c>
      <c r="J4" s="17" t="s">
        <v>423</v>
      </c>
      <c r="K4" s="68"/>
      <c r="L4" s="73">
        <v>10000</v>
      </c>
      <c r="M4" s="81">
        <v>0.125</v>
      </c>
      <c r="N4" s="87">
        <f t="shared" ref="N4:N22" si="0">(L4*(M4/100))</f>
        <v>12.5</v>
      </c>
      <c r="O4" s="86">
        <f t="shared" ref="O4:O21" si="1">N4*4</f>
        <v>50</v>
      </c>
      <c r="P4" s="73">
        <f t="shared" ref="P4:P22" si="2">L4-O4</f>
        <v>9950</v>
      </c>
      <c r="Q4" s="17"/>
      <c r="R4" s="17"/>
      <c r="S4" s="17" t="s">
        <v>544</v>
      </c>
      <c r="T4" s="17" t="s">
        <v>545</v>
      </c>
      <c r="U4" s="17" t="s">
        <v>539</v>
      </c>
      <c r="V4" s="66"/>
      <c r="W4" s="66"/>
    </row>
    <row r="5" spans="1:23" ht="34.5" thickBot="1" x14ac:dyDescent="0.3">
      <c r="A5" s="67">
        <v>3</v>
      </c>
      <c r="B5" s="17" t="s">
        <v>430</v>
      </c>
      <c r="C5" s="17" t="s">
        <v>411</v>
      </c>
      <c r="D5" s="17"/>
      <c r="E5" s="17" t="s">
        <v>436</v>
      </c>
      <c r="F5" s="17"/>
      <c r="G5" s="79">
        <v>43941</v>
      </c>
      <c r="H5" s="68">
        <v>14</v>
      </c>
      <c r="I5" s="17" t="s">
        <v>423</v>
      </c>
      <c r="J5" s="17" t="s">
        <v>423</v>
      </c>
      <c r="K5" s="68"/>
      <c r="L5" s="73">
        <v>10000</v>
      </c>
      <c r="M5" s="81">
        <v>0.125</v>
      </c>
      <c r="N5" s="87">
        <f t="shared" si="0"/>
        <v>12.5</v>
      </c>
      <c r="O5" s="86">
        <f t="shared" si="1"/>
        <v>50</v>
      </c>
      <c r="P5" s="73">
        <f t="shared" si="2"/>
        <v>9950</v>
      </c>
      <c r="Q5" s="17"/>
      <c r="R5" s="17"/>
      <c r="S5" s="17" t="s">
        <v>544</v>
      </c>
      <c r="T5" s="17" t="s">
        <v>545</v>
      </c>
      <c r="U5" s="17" t="s">
        <v>539</v>
      </c>
      <c r="V5" s="66"/>
      <c r="W5" s="66"/>
    </row>
    <row r="6" spans="1:23" ht="34.5" thickBot="1" x14ac:dyDescent="0.3">
      <c r="A6" s="67">
        <v>4</v>
      </c>
      <c r="B6" s="17" t="s">
        <v>430</v>
      </c>
      <c r="C6" s="17" t="s">
        <v>411</v>
      </c>
      <c r="D6" s="17"/>
      <c r="E6" s="17" t="s">
        <v>437</v>
      </c>
      <c r="F6" s="17"/>
      <c r="G6" s="79">
        <v>43941</v>
      </c>
      <c r="H6" s="68">
        <v>14</v>
      </c>
      <c r="I6" s="17" t="s">
        <v>531</v>
      </c>
      <c r="J6" s="17" t="s">
        <v>423</v>
      </c>
      <c r="K6" s="68"/>
      <c r="L6" s="73">
        <v>10000</v>
      </c>
      <c r="M6" s="81">
        <v>0.125</v>
      </c>
      <c r="N6" s="87">
        <f t="shared" si="0"/>
        <v>12.5</v>
      </c>
      <c r="O6" s="86">
        <f t="shared" si="1"/>
        <v>50</v>
      </c>
      <c r="P6" s="73">
        <f t="shared" si="2"/>
        <v>9950</v>
      </c>
      <c r="Q6" s="17"/>
      <c r="R6" s="17"/>
      <c r="S6" s="17" t="s">
        <v>544</v>
      </c>
      <c r="T6" s="17" t="s">
        <v>545</v>
      </c>
      <c r="U6" s="17" t="s">
        <v>539</v>
      </c>
      <c r="V6" s="66"/>
      <c r="W6" s="66"/>
    </row>
    <row r="7" spans="1:23" ht="34.5" thickBot="1" x14ac:dyDescent="0.3">
      <c r="A7" s="67">
        <v>5</v>
      </c>
      <c r="B7" s="17" t="s">
        <v>430</v>
      </c>
      <c r="C7" s="17" t="s">
        <v>411</v>
      </c>
      <c r="D7" s="17"/>
      <c r="E7" s="17" t="s">
        <v>439</v>
      </c>
      <c r="F7" s="17"/>
      <c r="G7" s="79">
        <v>43941</v>
      </c>
      <c r="H7" s="68">
        <v>14</v>
      </c>
      <c r="I7" s="17" t="s">
        <v>423</v>
      </c>
      <c r="J7" s="17" t="s">
        <v>423</v>
      </c>
      <c r="K7" s="68"/>
      <c r="L7" s="73">
        <v>10000</v>
      </c>
      <c r="M7" s="81">
        <v>0.125</v>
      </c>
      <c r="N7" s="87">
        <f t="shared" si="0"/>
        <v>12.5</v>
      </c>
      <c r="O7" s="86">
        <f t="shared" si="1"/>
        <v>50</v>
      </c>
      <c r="P7" s="73">
        <f t="shared" si="2"/>
        <v>9950</v>
      </c>
      <c r="Q7" s="17"/>
      <c r="R7" s="17"/>
      <c r="S7" s="17" t="s">
        <v>544</v>
      </c>
      <c r="T7" s="17" t="s">
        <v>545</v>
      </c>
      <c r="U7" s="17" t="s">
        <v>539</v>
      </c>
      <c r="V7" s="66"/>
      <c r="W7" s="66"/>
    </row>
    <row r="8" spans="1:23" ht="34.5" thickBot="1" x14ac:dyDescent="0.3">
      <c r="A8" s="67">
        <v>6</v>
      </c>
      <c r="B8" s="17" t="s">
        <v>431</v>
      </c>
      <c r="C8" s="17" t="s">
        <v>411</v>
      </c>
      <c r="D8" s="17"/>
      <c r="E8" s="17" t="s">
        <v>441</v>
      </c>
      <c r="F8" s="17"/>
      <c r="G8" s="79">
        <v>43941</v>
      </c>
      <c r="H8" s="68">
        <v>14</v>
      </c>
      <c r="I8" s="17" t="s">
        <v>423</v>
      </c>
      <c r="J8" s="17" t="s">
        <v>423</v>
      </c>
      <c r="K8" s="68"/>
      <c r="L8" s="73">
        <v>50000</v>
      </c>
      <c r="M8" s="81">
        <v>0.125</v>
      </c>
      <c r="N8" s="87">
        <f t="shared" si="0"/>
        <v>62.5</v>
      </c>
      <c r="O8" s="86">
        <f t="shared" si="1"/>
        <v>250</v>
      </c>
      <c r="P8" s="73">
        <f t="shared" si="2"/>
        <v>49750</v>
      </c>
      <c r="Q8" s="17"/>
      <c r="R8" s="17"/>
      <c r="S8" s="17" t="s">
        <v>544</v>
      </c>
      <c r="T8" s="17" t="s">
        <v>545</v>
      </c>
      <c r="U8" s="17" t="s">
        <v>539</v>
      </c>
      <c r="V8" s="66"/>
      <c r="W8" s="66"/>
    </row>
    <row r="9" spans="1:23" ht="34.5" thickBot="1" x14ac:dyDescent="0.3">
      <c r="A9" s="67">
        <v>7</v>
      </c>
      <c r="B9" s="17" t="s">
        <v>432</v>
      </c>
      <c r="C9" s="17" t="s">
        <v>411</v>
      </c>
      <c r="D9" s="17"/>
      <c r="E9" s="17" t="s">
        <v>440</v>
      </c>
      <c r="F9" s="17"/>
      <c r="G9" s="79">
        <v>43941</v>
      </c>
      <c r="H9" s="68">
        <v>14</v>
      </c>
      <c r="I9" s="17" t="s">
        <v>423</v>
      </c>
      <c r="J9" s="17" t="s">
        <v>423</v>
      </c>
      <c r="K9" s="68"/>
      <c r="L9" s="73">
        <v>30000</v>
      </c>
      <c r="M9" s="81">
        <v>0.125</v>
      </c>
      <c r="N9" s="87">
        <f t="shared" si="0"/>
        <v>37.5</v>
      </c>
      <c r="O9" s="86">
        <f t="shared" si="1"/>
        <v>150</v>
      </c>
      <c r="P9" s="73">
        <f t="shared" si="2"/>
        <v>29850</v>
      </c>
      <c r="Q9" s="17"/>
      <c r="R9" s="17"/>
      <c r="S9" s="17" t="s">
        <v>544</v>
      </c>
      <c r="T9" s="17" t="s">
        <v>545</v>
      </c>
      <c r="U9" s="17" t="s">
        <v>539</v>
      </c>
      <c r="V9" s="66"/>
      <c r="W9" s="66"/>
    </row>
    <row r="10" spans="1:23" ht="34.5" thickBot="1" x14ac:dyDescent="0.3">
      <c r="A10" s="67">
        <v>8</v>
      </c>
      <c r="B10" s="17" t="s">
        <v>433</v>
      </c>
      <c r="C10" s="17" t="s">
        <v>411</v>
      </c>
      <c r="D10" s="17"/>
      <c r="E10" s="17" t="s">
        <v>442</v>
      </c>
      <c r="F10" s="17"/>
      <c r="G10" s="79">
        <v>43941</v>
      </c>
      <c r="H10" s="68">
        <v>14</v>
      </c>
      <c r="I10" s="17" t="s">
        <v>423</v>
      </c>
      <c r="J10" s="17" t="s">
        <v>423</v>
      </c>
      <c r="K10" s="68"/>
      <c r="L10" s="17">
        <v>2000</v>
      </c>
      <c r="M10" s="81">
        <v>0.125</v>
      </c>
      <c r="N10" s="87">
        <f t="shared" si="0"/>
        <v>2.5</v>
      </c>
      <c r="O10" s="86">
        <f t="shared" si="1"/>
        <v>10</v>
      </c>
      <c r="P10" s="73">
        <f t="shared" si="2"/>
        <v>1990</v>
      </c>
      <c r="Q10" s="17"/>
      <c r="R10" s="17"/>
      <c r="S10" s="17" t="s">
        <v>544</v>
      </c>
      <c r="T10" s="17" t="s">
        <v>545</v>
      </c>
      <c r="U10" s="17" t="s">
        <v>539</v>
      </c>
      <c r="V10" s="66"/>
      <c r="W10" s="66"/>
    </row>
    <row r="11" spans="1:23" ht="34.5" thickBot="1" x14ac:dyDescent="0.3">
      <c r="A11" s="67">
        <v>9</v>
      </c>
      <c r="B11" s="17" t="s">
        <v>434</v>
      </c>
      <c r="C11" s="17" t="s">
        <v>411</v>
      </c>
      <c r="D11" s="17"/>
      <c r="E11" s="17" t="s">
        <v>443</v>
      </c>
      <c r="F11" s="17"/>
      <c r="G11" s="79">
        <v>43954</v>
      </c>
      <c r="H11" s="68">
        <v>14</v>
      </c>
      <c r="I11" s="17" t="s">
        <v>423</v>
      </c>
      <c r="J11" s="17" t="s">
        <v>423</v>
      </c>
      <c r="K11" s="68"/>
      <c r="L11" s="17">
        <v>7500</v>
      </c>
      <c r="M11" s="81">
        <v>0.125</v>
      </c>
      <c r="N11" s="87">
        <f t="shared" si="0"/>
        <v>9.375</v>
      </c>
      <c r="O11" s="86">
        <f t="shared" si="1"/>
        <v>37.5</v>
      </c>
      <c r="P11" s="73">
        <f t="shared" si="2"/>
        <v>7462.5</v>
      </c>
      <c r="Q11" s="17"/>
      <c r="R11" s="17"/>
      <c r="S11" s="17" t="s">
        <v>544</v>
      </c>
      <c r="T11" s="17" t="s">
        <v>545</v>
      </c>
      <c r="U11" s="17" t="s">
        <v>539</v>
      </c>
      <c r="V11" s="66"/>
      <c r="W11" s="66"/>
    </row>
    <row r="12" spans="1:23" ht="34.5" thickBot="1" x14ac:dyDescent="0.3">
      <c r="A12" s="67">
        <v>10</v>
      </c>
      <c r="B12" s="17" t="s">
        <v>434</v>
      </c>
      <c r="C12" s="17" t="s">
        <v>411</v>
      </c>
      <c r="D12" s="17"/>
      <c r="E12" s="17" t="s">
        <v>444</v>
      </c>
      <c r="F12" s="17"/>
      <c r="G12" s="79">
        <v>43954</v>
      </c>
      <c r="H12" s="68">
        <v>14</v>
      </c>
      <c r="I12" s="17" t="s">
        <v>423</v>
      </c>
      <c r="J12" s="17" t="s">
        <v>423</v>
      </c>
      <c r="K12" s="68"/>
      <c r="L12" s="17">
        <v>7500</v>
      </c>
      <c r="M12" s="81">
        <v>0.125</v>
      </c>
      <c r="N12" s="87">
        <f t="shared" si="0"/>
        <v>9.375</v>
      </c>
      <c r="O12" s="86">
        <f t="shared" si="1"/>
        <v>37.5</v>
      </c>
      <c r="P12" s="73">
        <f t="shared" si="2"/>
        <v>7462.5</v>
      </c>
      <c r="Q12" s="17"/>
      <c r="R12" s="17"/>
      <c r="S12" s="17" t="s">
        <v>544</v>
      </c>
      <c r="T12" s="17" t="s">
        <v>545</v>
      </c>
      <c r="U12" s="17" t="s">
        <v>539</v>
      </c>
      <c r="V12" s="66"/>
      <c r="W12" s="66"/>
    </row>
    <row r="13" spans="1:23" ht="34.5" thickBot="1" x14ac:dyDescent="0.3">
      <c r="A13" s="67">
        <v>11</v>
      </c>
      <c r="B13" s="17" t="s">
        <v>434</v>
      </c>
      <c r="C13" s="17" t="s">
        <v>411</v>
      </c>
      <c r="D13" s="17"/>
      <c r="E13" s="17" t="s">
        <v>445</v>
      </c>
      <c r="F13" s="17"/>
      <c r="G13" s="79">
        <v>43954</v>
      </c>
      <c r="H13" s="68">
        <v>14</v>
      </c>
      <c r="I13" s="17" t="s">
        <v>423</v>
      </c>
      <c r="J13" s="17" t="s">
        <v>423</v>
      </c>
      <c r="K13" s="68"/>
      <c r="L13" s="17">
        <v>7500</v>
      </c>
      <c r="M13" s="81">
        <v>0.125</v>
      </c>
      <c r="N13" s="87">
        <f t="shared" si="0"/>
        <v>9.375</v>
      </c>
      <c r="O13" s="86">
        <f t="shared" si="1"/>
        <v>37.5</v>
      </c>
      <c r="P13" s="73">
        <f t="shared" si="2"/>
        <v>7462.5</v>
      </c>
      <c r="Q13" s="17"/>
      <c r="R13" s="17"/>
      <c r="S13" s="17" t="s">
        <v>544</v>
      </c>
      <c r="T13" s="17" t="s">
        <v>545</v>
      </c>
      <c r="U13" s="17" t="s">
        <v>539</v>
      </c>
      <c r="V13" s="66"/>
      <c r="W13" s="66"/>
    </row>
    <row r="14" spans="1:23" ht="34.5" thickBot="1" x14ac:dyDescent="0.3">
      <c r="A14" s="67">
        <v>12</v>
      </c>
      <c r="B14" s="17" t="s">
        <v>434</v>
      </c>
      <c r="C14" s="17" t="s">
        <v>411</v>
      </c>
      <c r="D14" s="17"/>
      <c r="E14" s="17" t="s">
        <v>446</v>
      </c>
      <c r="F14" s="17"/>
      <c r="G14" s="79">
        <v>43954</v>
      </c>
      <c r="H14" s="68">
        <v>14</v>
      </c>
      <c r="I14" s="17" t="s">
        <v>423</v>
      </c>
      <c r="J14" s="17" t="s">
        <v>423</v>
      </c>
      <c r="K14" s="68"/>
      <c r="L14" s="17">
        <v>7500</v>
      </c>
      <c r="M14" s="81">
        <v>0.125</v>
      </c>
      <c r="N14" s="87">
        <f t="shared" si="0"/>
        <v>9.375</v>
      </c>
      <c r="O14" s="86">
        <f>N14*4</f>
        <v>37.5</v>
      </c>
      <c r="P14" s="73">
        <f t="shared" si="2"/>
        <v>7462.5</v>
      </c>
      <c r="Q14" s="17"/>
      <c r="R14" s="17"/>
      <c r="S14" s="17" t="s">
        <v>544</v>
      </c>
      <c r="T14" s="17" t="s">
        <v>545</v>
      </c>
      <c r="U14" s="17" t="s">
        <v>539</v>
      </c>
      <c r="V14" s="66"/>
      <c r="W14" s="66"/>
    </row>
    <row r="15" spans="1:23" ht="34.5" thickBot="1" x14ac:dyDescent="0.3">
      <c r="A15" s="67">
        <v>12</v>
      </c>
      <c r="B15" s="17" t="s">
        <v>434</v>
      </c>
      <c r="C15" s="17" t="s">
        <v>411</v>
      </c>
      <c r="D15" s="17"/>
      <c r="E15" s="17" t="s">
        <v>447</v>
      </c>
      <c r="F15" s="17"/>
      <c r="G15" s="79">
        <v>43954</v>
      </c>
      <c r="H15" s="68">
        <v>14</v>
      </c>
      <c r="I15" s="17" t="s">
        <v>423</v>
      </c>
      <c r="J15" s="17" t="s">
        <v>423</v>
      </c>
      <c r="K15" s="68"/>
      <c r="L15" s="17">
        <v>7500</v>
      </c>
      <c r="M15" s="81">
        <v>0.125</v>
      </c>
      <c r="N15" s="87">
        <f t="shared" si="0"/>
        <v>9.375</v>
      </c>
      <c r="O15" s="86">
        <f t="shared" si="1"/>
        <v>37.5</v>
      </c>
      <c r="P15" s="73">
        <f t="shared" si="2"/>
        <v>7462.5</v>
      </c>
      <c r="Q15" s="17"/>
      <c r="R15" s="17"/>
      <c r="S15" s="17" t="s">
        <v>544</v>
      </c>
      <c r="T15" s="17" t="s">
        <v>545</v>
      </c>
      <c r="U15" s="17" t="s">
        <v>539</v>
      </c>
      <c r="V15" s="66"/>
      <c r="W15" s="66"/>
    </row>
    <row r="16" spans="1:23" ht="34.5" thickBot="1" x14ac:dyDescent="0.3">
      <c r="A16" s="67">
        <v>13</v>
      </c>
      <c r="B16" s="17" t="s">
        <v>434</v>
      </c>
      <c r="C16" s="17" t="s">
        <v>411</v>
      </c>
      <c r="D16" s="17"/>
      <c r="E16" s="17" t="s">
        <v>448</v>
      </c>
      <c r="F16" s="17"/>
      <c r="G16" s="79">
        <v>43954</v>
      </c>
      <c r="H16" s="68">
        <v>14</v>
      </c>
      <c r="I16" s="17" t="s">
        <v>423</v>
      </c>
      <c r="J16" s="17" t="s">
        <v>423</v>
      </c>
      <c r="K16" s="68"/>
      <c r="L16" s="17">
        <v>7500</v>
      </c>
      <c r="M16" s="81">
        <v>0.125</v>
      </c>
      <c r="N16" s="87">
        <f t="shared" si="0"/>
        <v>9.375</v>
      </c>
      <c r="O16" s="86">
        <f t="shared" si="1"/>
        <v>37.5</v>
      </c>
      <c r="P16" s="73">
        <f t="shared" si="2"/>
        <v>7462.5</v>
      </c>
      <c r="Q16" s="17"/>
      <c r="R16" s="17"/>
      <c r="S16" s="17" t="s">
        <v>544</v>
      </c>
      <c r="T16" s="17" t="s">
        <v>539</v>
      </c>
      <c r="U16" s="17" t="s">
        <v>539</v>
      </c>
      <c r="V16" s="66"/>
      <c r="W16" s="66"/>
    </row>
    <row r="17" spans="1:23" ht="34.5" thickBot="1" x14ac:dyDescent="0.3">
      <c r="A17" s="67">
        <v>14</v>
      </c>
      <c r="B17" s="17" t="s">
        <v>434</v>
      </c>
      <c r="C17" s="17" t="s">
        <v>411</v>
      </c>
      <c r="D17" s="17"/>
      <c r="E17" s="17" t="s">
        <v>449</v>
      </c>
      <c r="F17" s="17"/>
      <c r="G17" s="79">
        <v>43954</v>
      </c>
      <c r="H17" s="68"/>
      <c r="I17" s="17" t="s">
        <v>423</v>
      </c>
      <c r="J17" s="17" t="s">
        <v>423</v>
      </c>
      <c r="K17" s="68"/>
      <c r="L17" s="17">
        <v>7500</v>
      </c>
      <c r="M17" s="81">
        <v>0.125</v>
      </c>
      <c r="N17" s="87">
        <f t="shared" si="0"/>
        <v>9.375</v>
      </c>
      <c r="O17" s="86">
        <f t="shared" si="1"/>
        <v>37.5</v>
      </c>
      <c r="P17" s="73">
        <f t="shared" si="2"/>
        <v>7462.5</v>
      </c>
      <c r="Q17" s="17"/>
      <c r="R17" s="17"/>
      <c r="S17" s="17" t="s">
        <v>544</v>
      </c>
      <c r="T17" s="17" t="s">
        <v>539</v>
      </c>
      <c r="U17" s="17" t="s">
        <v>539</v>
      </c>
      <c r="V17" s="66"/>
      <c r="W17" s="66"/>
    </row>
    <row r="18" spans="1:23" ht="34.5" thickBot="1" x14ac:dyDescent="0.3">
      <c r="A18" s="67">
        <v>15</v>
      </c>
      <c r="B18" s="17" t="s">
        <v>434</v>
      </c>
      <c r="C18" s="17" t="s">
        <v>411</v>
      </c>
      <c r="D18" s="17"/>
      <c r="E18" s="17" t="s">
        <v>450</v>
      </c>
      <c r="F18" s="17"/>
      <c r="G18" s="79">
        <v>43954</v>
      </c>
      <c r="H18" s="68">
        <v>14</v>
      </c>
      <c r="I18" s="17" t="s">
        <v>423</v>
      </c>
      <c r="J18" s="17" t="s">
        <v>423</v>
      </c>
      <c r="K18" s="68"/>
      <c r="L18" s="17">
        <v>7500</v>
      </c>
      <c r="M18" s="81">
        <v>0.125</v>
      </c>
      <c r="N18" s="87">
        <f t="shared" si="0"/>
        <v>9.375</v>
      </c>
      <c r="O18" s="86">
        <f t="shared" si="1"/>
        <v>37.5</v>
      </c>
      <c r="P18" s="73">
        <f t="shared" si="2"/>
        <v>7462.5</v>
      </c>
      <c r="Q18" s="17"/>
      <c r="R18" s="17"/>
      <c r="S18" s="17" t="s">
        <v>544</v>
      </c>
      <c r="T18" s="17" t="s">
        <v>539</v>
      </c>
      <c r="U18" s="17" t="s">
        <v>539</v>
      </c>
      <c r="V18" s="66"/>
      <c r="W18" s="66"/>
    </row>
    <row r="19" spans="1:23" ht="34.5" thickBot="1" x14ac:dyDescent="0.3">
      <c r="A19" s="67">
        <v>16</v>
      </c>
      <c r="B19" s="17" t="s">
        <v>434</v>
      </c>
      <c r="C19" s="17" t="s">
        <v>411</v>
      </c>
      <c r="D19" s="17"/>
      <c r="E19" s="17" t="s">
        <v>451</v>
      </c>
      <c r="F19" s="17"/>
      <c r="G19" s="79">
        <v>43954</v>
      </c>
      <c r="H19" s="68">
        <v>14</v>
      </c>
      <c r="I19" s="17" t="s">
        <v>423</v>
      </c>
      <c r="J19" s="17" t="s">
        <v>423</v>
      </c>
      <c r="K19" s="68"/>
      <c r="L19" s="17">
        <v>7500</v>
      </c>
      <c r="M19" s="81">
        <v>0.125</v>
      </c>
      <c r="N19" s="87">
        <f t="shared" si="0"/>
        <v>9.375</v>
      </c>
      <c r="O19" s="86">
        <f t="shared" si="1"/>
        <v>37.5</v>
      </c>
      <c r="P19" s="73">
        <f t="shared" si="2"/>
        <v>7462.5</v>
      </c>
      <c r="Q19" s="17"/>
      <c r="R19" s="17"/>
      <c r="S19" s="17" t="s">
        <v>544</v>
      </c>
      <c r="T19" s="17" t="s">
        <v>539</v>
      </c>
      <c r="U19" s="17" t="s">
        <v>539</v>
      </c>
      <c r="V19" s="66"/>
      <c r="W19" s="66"/>
    </row>
    <row r="20" spans="1:23" ht="34.5" thickBot="1" x14ac:dyDescent="0.3">
      <c r="A20" s="67">
        <v>17</v>
      </c>
      <c r="B20" s="17" t="s">
        <v>434</v>
      </c>
      <c r="C20" s="17" t="s">
        <v>411</v>
      </c>
      <c r="D20" s="17"/>
      <c r="E20" s="17" t="s">
        <v>452</v>
      </c>
      <c r="F20" s="17"/>
      <c r="G20" s="79">
        <v>43954</v>
      </c>
      <c r="H20" s="68">
        <v>14</v>
      </c>
      <c r="I20" s="17" t="s">
        <v>423</v>
      </c>
      <c r="J20" s="17" t="s">
        <v>423</v>
      </c>
      <c r="K20" s="68"/>
      <c r="L20" s="17">
        <v>7500</v>
      </c>
      <c r="M20" s="81">
        <v>0.125</v>
      </c>
      <c r="N20" s="87">
        <f t="shared" si="0"/>
        <v>9.375</v>
      </c>
      <c r="O20" s="86">
        <f t="shared" si="1"/>
        <v>37.5</v>
      </c>
      <c r="P20" s="73">
        <f t="shared" si="2"/>
        <v>7462.5</v>
      </c>
      <c r="Q20" s="17"/>
      <c r="R20" s="17"/>
      <c r="S20" s="17" t="s">
        <v>544</v>
      </c>
      <c r="T20" s="17" t="s">
        <v>539</v>
      </c>
      <c r="U20" s="17" t="s">
        <v>539</v>
      </c>
      <c r="V20" s="66"/>
      <c r="W20" s="66"/>
    </row>
    <row r="21" spans="1:23" ht="34.5" thickBot="1" x14ac:dyDescent="0.3">
      <c r="A21" s="67">
        <v>18</v>
      </c>
      <c r="B21" s="17" t="s">
        <v>434</v>
      </c>
      <c r="C21" s="17" t="s">
        <v>411</v>
      </c>
      <c r="D21" s="17"/>
      <c r="E21" s="17" t="s">
        <v>453</v>
      </c>
      <c r="F21" s="17"/>
      <c r="G21" s="79">
        <v>43954</v>
      </c>
      <c r="H21" s="68">
        <v>14</v>
      </c>
      <c r="I21" s="17" t="s">
        <v>423</v>
      </c>
      <c r="J21" s="17" t="s">
        <v>423</v>
      </c>
      <c r="K21" s="68"/>
      <c r="L21" s="17">
        <v>7500</v>
      </c>
      <c r="M21" s="81">
        <v>0.125</v>
      </c>
      <c r="N21" s="87">
        <f t="shared" si="0"/>
        <v>9.375</v>
      </c>
      <c r="O21" s="86">
        <f t="shared" si="1"/>
        <v>37.5</v>
      </c>
      <c r="P21" s="73">
        <f t="shared" si="2"/>
        <v>7462.5</v>
      </c>
      <c r="Q21" s="17"/>
      <c r="R21" s="17"/>
      <c r="S21" s="17" t="s">
        <v>544</v>
      </c>
      <c r="T21" s="17" t="s">
        <v>539</v>
      </c>
      <c r="U21" s="17" t="s">
        <v>539</v>
      </c>
      <c r="V21" s="66"/>
      <c r="W21" s="66"/>
    </row>
    <row r="22" spans="1:23" ht="34.5" thickBot="1" x14ac:dyDescent="0.3">
      <c r="A22" s="67">
        <v>19</v>
      </c>
      <c r="B22" s="17" t="s">
        <v>454</v>
      </c>
      <c r="C22" s="17" t="s">
        <v>411</v>
      </c>
      <c r="D22" s="17"/>
      <c r="E22" s="17" t="s">
        <v>455</v>
      </c>
      <c r="F22" s="17"/>
      <c r="G22" s="79">
        <v>43954</v>
      </c>
      <c r="H22" s="68">
        <v>14</v>
      </c>
      <c r="I22" s="17" t="s">
        <v>423</v>
      </c>
      <c r="J22" s="17" t="s">
        <v>423</v>
      </c>
      <c r="K22" s="68"/>
      <c r="L22" s="73">
        <v>10000</v>
      </c>
      <c r="M22" s="81">
        <v>0.125</v>
      </c>
      <c r="N22" s="87">
        <f t="shared" si="0"/>
        <v>12.5</v>
      </c>
      <c r="O22" s="86">
        <f>N22*4</f>
        <v>50</v>
      </c>
      <c r="P22" s="73">
        <f t="shared" si="2"/>
        <v>9950</v>
      </c>
      <c r="Q22" s="17"/>
      <c r="R22" s="17"/>
      <c r="S22" s="17" t="s">
        <v>544</v>
      </c>
      <c r="T22" s="17" t="s">
        <v>539</v>
      </c>
      <c r="U22" s="17" t="s">
        <v>539</v>
      </c>
      <c r="V22" s="66"/>
      <c r="W22" s="66"/>
    </row>
    <row r="23" spans="1:23" ht="15.75" thickBot="1" x14ac:dyDescent="0.3">
      <c r="A23" s="67"/>
      <c r="B23" s="68"/>
      <c r="C23" s="68"/>
      <c r="D23" s="68"/>
      <c r="E23" s="68"/>
      <c r="F23" s="68"/>
      <c r="G23" s="68"/>
      <c r="H23" s="68"/>
      <c r="I23" s="17"/>
      <c r="J23" s="68"/>
      <c r="K23" s="68"/>
      <c r="L23" s="17"/>
      <c r="M23" s="68"/>
      <c r="N23" s="68"/>
      <c r="O23" s="84"/>
      <c r="P23" s="68"/>
      <c r="Q23" s="68"/>
      <c r="R23" s="68"/>
      <c r="S23" s="68"/>
      <c r="T23" s="68"/>
      <c r="U23" s="68"/>
      <c r="V23" s="66"/>
      <c r="W23" s="66"/>
    </row>
    <row r="24" spans="1:23" ht="15.75" thickBot="1" x14ac:dyDescent="0.3">
      <c r="A24" s="4"/>
      <c r="B24" s="5"/>
      <c r="C24" s="5"/>
      <c r="D24" s="5"/>
      <c r="E24" s="5"/>
      <c r="F24" s="5"/>
      <c r="G24" s="5"/>
      <c r="H24" s="5"/>
      <c r="I24" s="78"/>
      <c r="J24" s="5"/>
      <c r="K24" s="5"/>
      <c r="L24" s="78"/>
      <c r="M24" s="5"/>
      <c r="N24" s="5"/>
      <c r="O24" s="85"/>
      <c r="P24" s="5"/>
      <c r="Q24" s="5"/>
      <c r="R24" s="5"/>
      <c r="S24" s="5"/>
      <c r="T24" s="5"/>
      <c r="U24" s="5"/>
    </row>
    <row r="25" spans="1:23" ht="15.75" thickBot="1" x14ac:dyDescent="0.3">
      <c r="A25" s="4"/>
      <c r="B25" s="5"/>
      <c r="C25" s="5"/>
      <c r="D25" s="5"/>
      <c r="E25" s="5"/>
      <c r="F25" s="5"/>
      <c r="G25" s="5"/>
      <c r="H25" s="5"/>
      <c r="I25" s="78"/>
      <c r="J25" s="5"/>
      <c r="K25" s="5"/>
      <c r="L25" s="78"/>
      <c r="M25" s="5"/>
      <c r="N25" s="5"/>
      <c r="O25" s="85"/>
      <c r="P25" s="5"/>
      <c r="Q25" s="5"/>
      <c r="R25" s="5"/>
      <c r="S25" s="5"/>
      <c r="T25" s="5"/>
      <c r="U25" s="5"/>
    </row>
    <row r="26" spans="1:23" ht="15.75" thickBot="1" x14ac:dyDescent="0.3">
      <c r="A26" s="4"/>
      <c r="B26" s="5"/>
      <c r="C26" s="5"/>
      <c r="D26" s="5"/>
      <c r="E26" s="5"/>
      <c r="F26" s="5"/>
      <c r="G26" s="5"/>
      <c r="H26" s="5"/>
      <c r="I26" s="78"/>
      <c r="J26" s="5"/>
      <c r="K26" s="5"/>
      <c r="L26" s="5"/>
      <c r="M26" s="5"/>
      <c r="N26" s="5"/>
      <c r="O26" s="85"/>
      <c r="P26" s="5"/>
      <c r="Q26" s="5"/>
      <c r="R26" s="5"/>
      <c r="S26" s="5"/>
      <c r="T26" s="5"/>
      <c r="U26" s="5"/>
    </row>
    <row r="27" spans="1:23" ht="15.75" thickBot="1" x14ac:dyDescent="0.3">
      <c r="A27" s="4"/>
      <c r="B27" s="5"/>
      <c r="C27" s="5"/>
      <c r="D27" s="5"/>
      <c r="E27" s="5"/>
      <c r="F27" s="5"/>
      <c r="G27" s="5"/>
      <c r="H27" s="5"/>
      <c r="I27" s="78"/>
      <c r="J27" s="5"/>
      <c r="K27" s="5"/>
      <c r="L27" s="5"/>
      <c r="M27" s="5"/>
      <c r="N27" s="5"/>
      <c r="O27" s="85"/>
      <c r="P27" s="5"/>
      <c r="Q27" s="5"/>
      <c r="R27" s="5"/>
      <c r="S27" s="5"/>
      <c r="T27" s="5"/>
      <c r="U27" s="5"/>
    </row>
    <row r="28" spans="1:23" ht="15.75" thickBot="1" x14ac:dyDescent="0.3">
      <c r="A28" s="4"/>
      <c r="B28" s="5"/>
      <c r="C28" s="5"/>
      <c r="D28" s="5"/>
      <c r="E28" s="5"/>
      <c r="F28" s="5"/>
      <c r="G28" s="5"/>
      <c r="H28" s="5"/>
      <c r="I28" s="78"/>
      <c r="J28" s="5"/>
      <c r="K28" s="5"/>
      <c r="L28" s="5"/>
      <c r="M28" s="5"/>
      <c r="N28" s="5"/>
      <c r="O28" s="85"/>
      <c r="P28" s="5"/>
      <c r="Q28" s="5"/>
      <c r="R28" s="5"/>
      <c r="S28" s="5"/>
      <c r="T28" s="5"/>
      <c r="U28" s="5"/>
    </row>
    <row r="29" spans="1:23" ht="15.75" thickBot="1" x14ac:dyDescent="0.3">
      <c r="A29" s="4"/>
      <c r="B29" s="5"/>
      <c r="C29" s="5"/>
      <c r="D29" s="5"/>
      <c r="E29" s="5"/>
      <c r="F29" s="5"/>
      <c r="G29" s="5"/>
      <c r="H29" s="5"/>
      <c r="I29" s="78"/>
      <c r="J29" s="5"/>
      <c r="K29" s="5"/>
      <c r="L29" s="5"/>
      <c r="M29" s="5"/>
      <c r="N29" s="5"/>
      <c r="O29" s="85"/>
      <c r="P29" s="5"/>
      <c r="Q29" s="5"/>
      <c r="R29" s="5"/>
      <c r="S29" s="5"/>
      <c r="T29" s="5"/>
      <c r="U29" s="5"/>
    </row>
    <row r="30" spans="1:23" ht="15.75" thickBot="1" x14ac:dyDescent="0.3">
      <c r="A30" s="4"/>
      <c r="B30" s="5"/>
      <c r="C30" s="5"/>
      <c r="D30" s="5"/>
      <c r="E30" s="5"/>
      <c r="F30" s="5"/>
      <c r="G30" s="5"/>
      <c r="H30" s="5"/>
      <c r="I30" s="78"/>
      <c r="J30" s="5"/>
      <c r="K30" s="5"/>
      <c r="L30" s="5"/>
      <c r="M30" s="5"/>
      <c r="N30" s="5"/>
      <c r="O30" s="85"/>
      <c r="P30" s="5"/>
      <c r="Q30" s="5"/>
      <c r="R30" s="5"/>
      <c r="S30" s="5"/>
      <c r="T30" s="5"/>
      <c r="U30" s="5"/>
    </row>
    <row r="31" spans="1:23" ht="15.75" thickBot="1" x14ac:dyDescent="0.3">
      <c r="A31" s="4">
        <v>8</v>
      </c>
      <c r="B31" s="5"/>
      <c r="C31" s="5"/>
      <c r="D31" s="5"/>
      <c r="E31" s="5"/>
      <c r="F31" s="5"/>
      <c r="G31" s="5"/>
      <c r="H31" s="5"/>
      <c r="I31" s="78"/>
      <c r="J31" s="5"/>
      <c r="K31" s="5"/>
      <c r="L31" s="5"/>
      <c r="M31" s="5"/>
      <c r="N31" s="5"/>
      <c r="O31" s="85"/>
      <c r="P31" s="5"/>
      <c r="Q31" s="5"/>
      <c r="R31" s="5"/>
      <c r="S31" s="5"/>
      <c r="T31" s="5"/>
      <c r="U31" s="5"/>
    </row>
    <row r="32" spans="1:23" ht="15.75" thickBot="1" x14ac:dyDescent="0.3">
      <c r="A32" s="4">
        <v>9</v>
      </c>
      <c r="B32" s="5"/>
      <c r="C32" s="5"/>
      <c r="D32" s="5"/>
      <c r="E32" s="5"/>
      <c r="F32" s="5"/>
      <c r="G32" s="5"/>
      <c r="H32" s="5"/>
      <c r="I32" s="5"/>
      <c r="J32" s="5"/>
      <c r="K32" s="5"/>
      <c r="L32" s="5"/>
      <c r="M32" s="5"/>
      <c r="N32" s="5"/>
      <c r="O32" s="85"/>
      <c r="P32" s="5"/>
      <c r="Q32" s="5"/>
      <c r="R32" s="5"/>
      <c r="S32" s="5"/>
      <c r="T32" s="5"/>
      <c r="U32" s="5"/>
    </row>
    <row r="33" spans="1:21" x14ac:dyDescent="0.25">
      <c r="A33" s="1"/>
    </row>
    <row r="34" spans="1:21" x14ac:dyDescent="0.25">
      <c r="A34" s="1"/>
      <c r="O34"/>
    </row>
    <row r="35" spans="1:21" ht="18" customHeight="1" x14ac:dyDescent="0.25">
      <c r="A35" s="102" t="s">
        <v>569</v>
      </c>
      <c r="B35" s="102"/>
      <c r="C35" s="102"/>
      <c r="D35" s="102"/>
      <c r="E35" s="102"/>
      <c r="F35" s="102"/>
      <c r="G35" s="102"/>
      <c r="H35" s="102"/>
      <c r="I35" s="102"/>
      <c r="J35" s="102"/>
      <c r="K35" s="102"/>
      <c r="L35" s="102"/>
      <c r="M35" s="102"/>
      <c r="N35" s="102"/>
      <c r="O35" s="102"/>
      <c r="P35" s="102"/>
      <c r="Q35" s="102"/>
      <c r="R35" s="102"/>
      <c r="S35" s="102"/>
      <c r="T35" s="102"/>
      <c r="U35" s="102"/>
    </row>
    <row r="36" spans="1:21" ht="18" customHeight="1" x14ac:dyDescent="0.25">
      <c r="A36" s="6"/>
      <c r="E36" s="6"/>
      <c r="O36"/>
    </row>
    <row r="37" spans="1:21" ht="24" customHeight="1" x14ac:dyDescent="0.25">
      <c r="A37" s="103" t="s">
        <v>570</v>
      </c>
      <c r="B37" s="103"/>
      <c r="C37" s="103"/>
      <c r="D37" s="103"/>
      <c r="E37" s="103"/>
      <c r="F37" s="103"/>
      <c r="G37" s="103"/>
      <c r="H37" s="103"/>
      <c r="I37" s="103"/>
      <c r="J37" s="103"/>
      <c r="K37" s="103"/>
      <c r="L37" s="103"/>
      <c r="M37" s="103"/>
      <c r="N37" s="103"/>
      <c r="O37" s="103"/>
      <c r="P37" s="103"/>
      <c r="Q37" s="103"/>
      <c r="R37" s="103"/>
      <c r="S37" s="103"/>
      <c r="T37" s="103"/>
      <c r="U37" s="103"/>
    </row>
    <row r="38" spans="1:21" ht="24" customHeight="1" x14ac:dyDescent="0.25">
      <c r="A38" s="6"/>
      <c r="C38" s="6"/>
      <c r="O38"/>
    </row>
    <row r="39" spans="1:21" ht="21.75" customHeight="1" x14ac:dyDescent="0.25">
      <c r="A39" s="103" t="s">
        <v>408</v>
      </c>
      <c r="B39" s="103"/>
      <c r="C39" s="103"/>
      <c r="D39" s="103"/>
      <c r="E39" s="103"/>
      <c r="F39" s="103"/>
      <c r="G39" s="103"/>
      <c r="H39" s="103"/>
      <c r="I39" s="103"/>
      <c r="J39" s="103"/>
      <c r="K39" s="103"/>
      <c r="L39" s="103"/>
      <c r="M39" s="103"/>
      <c r="N39" s="103"/>
      <c r="O39" s="103"/>
      <c r="P39" s="103"/>
      <c r="Q39" s="103"/>
      <c r="R39" s="103"/>
      <c r="S39" s="103"/>
      <c r="T39" s="103"/>
      <c r="U39" s="103"/>
    </row>
    <row r="40" spans="1:21" x14ac:dyDescent="0.25">
      <c r="O40"/>
    </row>
  </sheetData>
  <mergeCells count="3">
    <mergeCell ref="A35:U35"/>
    <mergeCell ref="A37:U37"/>
    <mergeCell ref="A39:U3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workbookViewId="0">
      <selection activeCell="A14" sqref="A14:XFD20"/>
    </sheetView>
  </sheetViews>
  <sheetFormatPr defaultRowHeight="15" x14ac:dyDescent="0.25"/>
  <sheetData>
    <row r="1" spans="1:21" ht="15.75" thickBot="1" x14ac:dyDescent="0.3">
      <c r="A1" s="45" t="s">
        <v>358</v>
      </c>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x14ac:dyDescent="0.25">
      <c r="A14" s="1"/>
    </row>
    <row r="15" spans="1:21" ht="18" customHeight="1" x14ac:dyDescent="0.25">
      <c r="A15" s="102" t="s">
        <v>569</v>
      </c>
      <c r="B15" s="102"/>
      <c r="C15" s="102"/>
      <c r="D15" s="102"/>
      <c r="E15" s="102"/>
      <c r="F15" s="102"/>
      <c r="G15" s="102"/>
      <c r="H15" s="102"/>
      <c r="I15" s="102"/>
      <c r="J15" s="102"/>
      <c r="K15" s="102"/>
      <c r="L15" s="102"/>
      <c r="M15" s="102"/>
      <c r="N15" s="102"/>
      <c r="O15" s="102"/>
      <c r="P15" s="102"/>
      <c r="Q15" s="102"/>
      <c r="R15" s="102"/>
      <c r="S15" s="102"/>
      <c r="T15" s="102"/>
      <c r="U15" s="102"/>
    </row>
    <row r="16" spans="1:21" ht="18" customHeight="1" x14ac:dyDescent="0.25">
      <c r="A16" s="6"/>
      <c r="E16" s="6"/>
    </row>
    <row r="17" spans="1:21" ht="24" customHeight="1" x14ac:dyDescent="0.25">
      <c r="A17" s="103" t="s">
        <v>570</v>
      </c>
      <c r="B17" s="103"/>
      <c r="C17" s="103"/>
      <c r="D17" s="103"/>
      <c r="E17" s="103"/>
      <c r="F17" s="103"/>
      <c r="G17" s="103"/>
      <c r="H17" s="103"/>
      <c r="I17" s="103"/>
      <c r="J17" s="103"/>
      <c r="K17" s="103"/>
      <c r="L17" s="103"/>
      <c r="M17" s="103"/>
      <c r="N17" s="103"/>
      <c r="O17" s="103"/>
      <c r="P17" s="103"/>
      <c r="Q17" s="103"/>
      <c r="R17" s="103"/>
      <c r="S17" s="103"/>
      <c r="T17" s="103"/>
      <c r="U17" s="103"/>
    </row>
    <row r="18" spans="1:21" ht="24" customHeight="1" x14ac:dyDescent="0.25">
      <c r="A18" s="6"/>
      <c r="C18" s="6"/>
    </row>
    <row r="19" spans="1:21" ht="21.75" customHeight="1" x14ac:dyDescent="0.25">
      <c r="A19" s="103" t="s">
        <v>408</v>
      </c>
      <c r="B19" s="103"/>
      <c r="C19" s="103"/>
      <c r="D19" s="103"/>
      <c r="E19" s="103"/>
      <c r="F19" s="103"/>
      <c r="G19" s="103"/>
      <c r="H19" s="103"/>
      <c r="I19" s="103"/>
      <c r="J19" s="103"/>
      <c r="K19" s="103"/>
      <c r="L19" s="103"/>
      <c r="M19" s="103"/>
      <c r="N19" s="103"/>
      <c r="O19" s="103"/>
      <c r="P19" s="103"/>
      <c r="Q19" s="103"/>
      <c r="R19" s="103"/>
      <c r="S19" s="103"/>
      <c r="T19" s="103"/>
      <c r="U19" s="103"/>
    </row>
  </sheetData>
  <mergeCells count="3">
    <mergeCell ref="A15:U15"/>
    <mergeCell ref="A17:U17"/>
    <mergeCell ref="A19:U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O H Q d V U 3 7 f v 6 l A A A A 9 w A A A B I A H A B D b 2 5 m a W c v U G F j a 2 F n Z S 5 4 b W w g o h g A K K A U A A A A A A A A A A A A A A A A A A A A A A A A A A A A h Y + 9 D o I w H M R f h X S n X y y E l D o Y J y U x M T G u T a n Q C H 8 M L Z Z 3 c / C R f A U x i r o 5 3 t 3 v k r v 7 9 S Y W Y 9 t E F 9 M 7 2 0 G O G K Y o M q C 7 0 k K V o 8 E f 4 x Q t p N g q f V K V i S Y Y X D Y 6 m 6 P a + 3 N G S A g B h w R 3 f U U 4 p Y w c i s 1 O 1 6 Z V s Q X n F W i D P q 3 y f w t J s X + N k R w z m m D G U o 6 p I L M r C g t f g k + D n + m P K Z Z D 4 4 f e S A P x e i X I L A V 5 n 5 A P U E s D B B Q A A g A I A D h 0 H 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4 d B 1 V K I p H u A 4 A A A A R A A A A E w A c A E Z v c m 1 1 b G F z L 1 N l Y 3 R p b 2 4 x L m 0 g o h g A K K A U A A A A A A A A A A A A A A A A A A A A A A A A A A A A K 0 5 N L s n M z 1 M I h t C G 1 g B Q S w E C L Q A U A A I A C A A 4 d B 1 V T f t + / q U A A A D 3 A A A A E g A A A A A A A A A A A A A A A A A A A A A A Q 2 9 u Z m l n L 1 B h Y 2 t h Z 2 U u e G 1 s U E s B A i 0 A F A A C A A g A O H Q d V Q / K 6 a u k A A A A 6 Q A A A B M A A A A A A A A A A A A A A A A A 8 Q A A A F t D b 2 5 0 Z W 5 0 X 1 R 5 c G V z X S 5 4 b W x Q S w E C L Q A U A A I A C A A 4 d B 1 V 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2 H A / V w Q D 0 y o I W x u s + / l J A A A A A A C A A A A A A A Q Z g A A A A E A A C A A A A B M k q K P i 8 8 h / 2 9 U p N o V h S J 1 H b t t k + t Q I g t W z V i n A B y w n Q A A A A A O g A A A A A I A A C A A A A B I t V h l m D U W M d E 6 2 / b O V p Z c v m n z I 6 i 0 r a j v r 0 g Y S k s f Y 1 A A A A B o K c A O + a y m c n D S n n Q F e N o I / T d h H D Z E W I I r 6 3 + j O Q f 5 G j z + M 3 Z S f K t n t N j B P W V + 4 N b a Z h F q 8 q a n / G / e I i C z M y 5 M d j i N t V c z 7 K 5 N 1 r g 0 G Y C z t 0 A A A A B l X C K G f K i t Z w d M 3 W P I s 4 r M N E G 2 L v r g s L N W G A t 6 k D r 4 Z C h C s Z F O W v m Q i r o F b H I k C l p O p C e + j J q X w C 0 P / m w K g B o 4 < / D a t a M a s h u p > 
</file>

<file path=customXml/itemProps1.xml><?xml version="1.0" encoding="utf-8"?>
<ds:datastoreItem xmlns:ds="http://schemas.openxmlformats.org/officeDocument/2006/customXml" ds:itemID="{6A7B585C-AF8D-45E5-AC14-4FF27E5CA9A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43</vt:i4>
      </vt:variant>
    </vt:vector>
  </HeadingPairs>
  <TitlesOfParts>
    <vt:vector size="86" baseType="lpstr">
      <vt:lpstr>Guidance</vt:lpstr>
      <vt:lpstr>Table of Contents</vt:lpstr>
      <vt:lpstr>Land Register </vt:lpstr>
      <vt:lpstr>Building Register</vt:lpstr>
      <vt:lpstr>Motor Vehicle Register</vt:lpstr>
      <vt:lpstr>Office equipment register</vt:lpstr>
      <vt:lpstr>ICT Computer Register  </vt:lpstr>
      <vt:lpstr>Furniture&amp;Fittings </vt:lpstr>
      <vt:lpstr>Plant &amp;Machinery Register</vt:lpstr>
      <vt:lpstr>Portable &amp;attractive Items </vt:lpstr>
      <vt:lpstr>Intangible Asset Register </vt:lpstr>
      <vt:lpstr>Stocks Consumables Register </vt:lpstr>
      <vt:lpstr>Railway register </vt:lpstr>
      <vt:lpstr>Roads Infastructure register </vt:lpstr>
      <vt:lpstr>Other Infastructure register </vt:lpstr>
      <vt:lpstr>Biological register </vt:lpstr>
      <vt:lpstr>Subsoil register </vt:lpstr>
      <vt:lpstr>Major maintenance register </vt:lpstr>
      <vt:lpstr>Work in progress register </vt:lpstr>
      <vt:lpstr>Investments register </vt:lpstr>
      <vt:lpstr>Cash register </vt:lpstr>
      <vt:lpstr>Bank register </vt:lpstr>
      <vt:lpstr>Loans receivables register</vt:lpstr>
      <vt:lpstr>Accounts receivables register </vt:lpstr>
      <vt:lpstr>Other receivables register </vt:lpstr>
      <vt:lpstr>Imprest register </vt:lpstr>
      <vt:lpstr>Loans payable register </vt:lpstr>
      <vt:lpstr>contigent Liabities register</vt:lpstr>
      <vt:lpstr>Accruals register </vt:lpstr>
      <vt:lpstr>Accounts payable register </vt:lpstr>
      <vt:lpstr>Pensions payable register</vt:lpstr>
      <vt:lpstr>Other liabilities register </vt:lpstr>
      <vt:lpstr>Asset movement form</vt:lpstr>
      <vt:lpstr>Revaluation Schedule </vt:lpstr>
      <vt:lpstr>Losses Register </vt:lpstr>
      <vt:lpstr>Guarantees &amp;indeminities </vt:lpstr>
      <vt:lpstr>Lease register </vt:lpstr>
      <vt:lpstr>Litigation Register </vt:lpstr>
      <vt:lpstr>Equipment sign out register </vt:lpstr>
      <vt:lpstr>Asset transfer form </vt:lpstr>
      <vt:lpstr>Asset Handover form</vt:lpstr>
      <vt:lpstr>Asset reconciliation report </vt:lpstr>
      <vt:lpstr>Sheet1</vt:lpstr>
      <vt:lpstr>Guidance!_bookmark28</vt:lpstr>
      <vt:lpstr>Guidance!_bookmark32</vt:lpstr>
      <vt:lpstr>Guidance!_Toc112658800</vt:lpstr>
      <vt:lpstr>Guidance!_Toc112658801</vt:lpstr>
      <vt:lpstr>Guidance!_Toc112658802</vt:lpstr>
      <vt:lpstr>Guidance!_Toc112658803</vt:lpstr>
      <vt:lpstr>Guidance!_Toc112658804</vt:lpstr>
      <vt:lpstr>Guidance!_Toc112658805</vt:lpstr>
      <vt:lpstr>Guidance!_Toc112658807</vt:lpstr>
      <vt:lpstr>Guidance!_Toc112671323</vt:lpstr>
      <vt:lpstr>Guidance!_Toc112671324</vt:lpstr>
      <vt:lpstr>'Building Register'!_Toc50979603</vt:lpstr>
      <vt:lpstr>'Intangible Asset Register '!_Toc50979604</vt:lpstr>
      <vt:lpstr>'Stocks Consumables Register '!_Toc50979605</vt:lpstr>
      <vt:lpstr>'Railway register '!_Toc50979606</vt:lpstr>
      <vt:lpstr>'Roads Infastructure register '!_Toc50979607</vt:lpstr>
      <vt:lpstr>'Other Infastructure register '!_Toc50979608</vt:lpstr>
      <vt:lpstr>'Biological register '!_Toc50979609</vt:lpstr>
      <vt:lpstr>'Subsoil register '!_Toc50979610</vt:lpstr>
      <vt:lpstr>'Major maintenance register '!_Toc50979611</vt:lpstr>
      <vt:lpstr>'Work in progress register '!_Toc50979612</vt:lpstr>
      <vt:lpstr>'Cash register '!_Toc50979614</vt:lpstr>
      <vt:lpstr>'Bank register '!_Toc50979615</vt:lpstr>
      <vt:lpstr>'Loans receivables register'!_Toc50979616</vt:lpstr>
      <vt:lpstr>'Accounts receivables register '!_Toc50979617</vt:lpstr>
      <vt:lpstr>'Other receivables register '!_Toc50979618</vt:lpstr>
      <vt:lpstr>'Imprest register '!_Toc50979619</vt:lpstr>
      <vt:lpstr>'Loans payable register '!_Toc50979620</vt:lpstr>
      <vt:lpstr>'contigent Liabities register'!_Toc50979621</vt:lpstr>
      <vt:lpstr>'Accruals register '!_Toc50979622</vt:lpstr>
      <vt:lpstr>'Accounts payable register '!_Toc50979623</vt:lpstr>
      <vt:lpstr>'Pensions payable register'!_Toc50979624</vt:lpstr>
      <vt:lpstr>'Other liabilities register '!_Toc50979625</vt:lpstr>
      <vt:lpstr>'Asset movement form'!_Toc50979626</vt:lpstr>
      <vt:lpstr>'Revaluation Schedule '!_Toc50979627</vt:lpstr>
      <vt:lpstr>'Losses Register '!_Toc50979628</vt:lpstr>
      <vt:lpstr>'Guarantees &amp;indeminities '!_Toc50979629</vt:lpstr>
      <vt:lpstr>'Lease register '!_Toc50979630</vt:lpstr>
      <vt:lpstr>'Litigation Register '!_Toc50979631</vt:lpstr>
      <vt:lpstr>'Equipment sign out register '!_Toc50979632</vt:lpstr>
      <vt:lpstr>'Asset transfer form '!_Toc50979633</vt:lpstr>
      <vt:lpstr>'Asset Handover form'!_Toc50979634</vt:lpstr>
      <vt:lpstr>'Asset reconciliation report '!_Toc50979635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fredina</dc:creator>
  <cp:lastModifiedBy>Admin</cp:lastModifiedBy>
  <cp:lastPrinted>2024-12-06T10:22:25Z</cp:lastPrinted>
  <dcterms:created xsi:type="dcterms:W3CDTF">2022-08-29T09:01:10Z</dcterms:created>
  <dcterms:modified xsi:type="dcterms:W3CDTF">2024-12-06T10:49:15Z</dcterms:modified>
</cp:coreProperties>
</file>